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Weekly census 2021/2 February/"/>
    </mc:Choice>
  </mc:AlternateContent>
  <xr:revisionPtr revIDLastSave="165" documentId="8_{8E934CAB-BFAC-4311-BA72-76ECC93F4111}" xr6:coauthVersionLast="46" xr6:coauthVersionMax="46" xr10:uidLastSave="{107E91D1-BCD5-46AE-99F2-E84572B0BB56}"/>
  <bookViews>
    <workbookView xWindow="-110" yWindow="-110" windowWidth="19420" windowHeight="104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6" i="1" l="1"/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C2" authorId="0" shapeId="0" xr:uid="{4D826201-850A-44C3-881F-247362F9592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89201E26-C869-4527-93A3-EB5458E0D70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1EA806F1-FCF7-4CE1-A0D4-F728D193D9D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 shapeId="0" xr:uid="{60C52FA3-2EB6-4DAA-A3F6-DE0667E5FD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7" authorId="0" shapeId="0" xr:uid="{7440445B-B5BB-4F6C-8D0E-BF7840F8DBD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7imm</t>
        </r>
      </text>
    </comment>
    <comment ref="G19" authorId="0" shapeId="0" xr:uid="{516971B2-1C6F-4E72-B9EC-3C09848B27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18imm</t>
        </r>
      </text>
    </comment>
    <comment ref="G49" authorId="0" shapeId="0" xr:uid="{79EDB6EA-F0B0-4F1B-AD1F-4383D3B19CC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L108" authorId="0" shapeId="0" xr:uid="{D7F13DFB-E390-4EB6-8DE0-E4C9F660F81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flushed from river edge</t>
        </r>
      </text>
    </comment>
    <comment ref="K121" authorId="0" shapeId="0" xr:uid="{659FC1DD-1C36-48AD-8D3E-EFD7096C89A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21 feeding in the open on top meadow, 8 on popes meadow</t>
        </r>
      </text>
    </comment>
    <comment ref="L129" authorId="0" shapeId="0" xr:uid="{17E34D13-919F-4227-9FD2-2FAB7B2C068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flushed from river edge, with dunlin</t>
        </r>
      </text>
    </comment>
    <comment ref="F207" authorId="0" shapeId="0" xr:uid="{8253BF58-BFB0-43D4-9B3E-BC2D73E7908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B220" authorId="0" shapeId="0" xr:uid="{763FD69B-4B9C-4B61-881D-B8F814DE8EE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2008:
1 flushed from Long Wood Plantation (19.2). C. J. Cadbury. Another probable there (4.11). Recorded in 1999, 2004, 06 and 07; may have bred in 1983 and 1992</t>
        </r>
      </text>
    </comment>
    <comment ref="M220" authorId="0" shapeId="0" xr:uid="{3AF12499-87BE-4E16-8B4D-117F933BF2A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roosting in scrub along northwestern edge of Rough. 1st record on the reserve since 2008?</t>
        </r>
      </text>
    </comment>
    <comment ref="H231" authorId="0" shapeId="0" xr:uid="{FC4E949B-C4B0-4A6F-84C6-363884A4C73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249" authorId="0" shapeId="0" xr:uid="{BA0522FC-C193-4BE2-AB2B-265E1200925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on islands</t>
        </r>
      </text>
    </comment>
    <comment ref="H322" authorId="0" shapeId="0" xr:uid="{C4326328-A761-47B8-8003-BD10C82B729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336" authorId="0" shapeId="0" xr:uid="{2B9352C6-39E1-4A1A-959A-2897644BB99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top meadow</t>
        </r>
      </text>
    </comment>
    <comment ref="G373" authorId="0" shapeId="0" xr:uid="{479CF89E-6031-46BA-B8B6-82B2878005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greylag/rossii x1
pintail/wigeon?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<sst xmlns="http://schemas.openxmlformats.org/spreadsheetml/2006/main" count="386" uniqueCount="386">
  <si>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</si>
  <si>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</si>
  <si>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</si>
  <si>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</si>
  <si>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</si>
  <si>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</si>
  <si>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</si>
  <si>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</si>
  <si>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</si>
  <si>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</si>
  <si>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</si>
  <si>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</si>
  <si>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</si>
  <si>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</si>
  <si>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</si>
  <si>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</si>
  <si>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</si>
  <si>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</si>
  <si>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</si>
  <si>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</si>
  <si>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</si>
  <si>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</si>
  <si>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</si>
  <si>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</si>
  <si>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</si>
  <si>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</si>
  <si>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</si>
  <si>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</si>
  <si>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</si>
  <si>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</si>
  <si>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</si>
  <si>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</si>
  <si>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</si>
  <si>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</si>
  <si>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</si>
  <si>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</si>
  <si>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</si>
  <si>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</si>
  <si>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</si>
  <si>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</si>
  <si>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</si>
  <si>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</si>
  <si>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</si>
  <si>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</si>
  <si>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</si>
  <si>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</si>
  <si>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</si>
  <si>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</si>
  <si>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</si>
  <si>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</si>
  <si>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</si>
  <si>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</si>
  <si>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</si>
  <si>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</si>
  <si>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</si>
  <si>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</si>
  <si>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</si>
  <si>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</si>
  <si>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</si>
  <si>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</si>
  <si>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</si>
  <si>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</si>
  <si>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</si>
  <si>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</si>
  <si>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</si>
  <si>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</si>
  <si>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</si>
  <si>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</si>
  <si>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</si>
  <si>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</si>
  <si>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</si>
  <si>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</si>
  <si>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</si>
  <si>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</si>
  <si>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</si>
  <si>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</si>
  <si>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</si>
  <si>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</si>
  <si>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</si>
  <si>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</si>
  <si>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</si>
  <si>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</si>
  <si>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</si>
  <si>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</si>
  <si>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</si>
  <si>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</si>
  <si>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</si>
  <si>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</si>
  <si>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</si>
  <si>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</si>
  <si>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</si>
  <si>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</si>
  <si>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</si>
  <si>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</si>
  <si>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</si>
  <si>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</si>
  <si>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</si>
  <si>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</si>
  <si>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</si>
  <si>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</si>
  <si>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</si>
  <si>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</si>
  <si>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</si>
  <si>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</si>
  <si>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</si>
  <si>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</si>
  <si>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</si>
  <si>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</si>
  <si>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</si>
  <si>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</si>
  <si>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</si>
  <si>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</si>
  <si>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</si>
  <si>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</si>
  <si>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</si>
  <si>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</si>
  <si>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</si>
  <si>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</si>
  <si>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</si>
  <si>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</si>
  <si>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</si>
  <si>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</si>
  <si>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</si>
  <si>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</si>
  <si>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</si>
  <si>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</si>
  <si>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</si>
  <si>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</si>
  <si>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</si>
  <si>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</si>
  <si>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</si>
  <si>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</si>
  <si>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</si>
  <si>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</si>
  <si>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</si>
  <si>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</si>
  <si>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</si>
  <si>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</si>
  <si>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</si>
  <si>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</si>
  <si>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</si>
  <si>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</si>
  <si>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</si>
  <si>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</si>
  <si>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</si>
  <si>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</si>
  <si>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</si>
  <si>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</si>
  <si>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</si>
  <si>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</si>
  <si>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</si>
  <si>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</si>
  <si>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</si>
  <si>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</si>
  <si>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</si>
  <si>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</si>
  <si>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</si>
  <si>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</si>
  <si>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</si>
  <si>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</si>
  <si>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</si>
  <si>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</si>
  <si>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</si>
  <si>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</si>
  <si>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</si>
  <si>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</si>
  <si>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</si>
  <si>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</si>
  <si>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</si>
  <si>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</si>
  <si>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</si>
  <si>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</si>
  <si>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</si>
  <si>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</si>
  <si>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</si>
  <si>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</si>
  <si>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</si>
  <si>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</si>
  <si>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</si>
  <si>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</si>
  <si>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</si>
  <si>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</si>
  <si>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</si>
  <si>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</si>
  <si>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</si>
  <si>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</si>
  <si>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</si>
  <si>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</si>
  <si>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</si>
  <si>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</si>
  <si>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</si>
  <si>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</si>
  <si>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</si>
  <si>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</si>
  <si>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</si>
  <si>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</si>
  <si>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</si>
  <si>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</si>
  <si>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</si>
  <si>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</si>
  <si>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</si>
  <si>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</si>
  <si>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</si>
  <si>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</si>
  <si>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</si>
  <si>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</si>
  <si>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</si>
  <si>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</si>
  <si>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</si>
  <si>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</si>
  <si>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</si>
  <si>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</si>
  <si>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</si>
  <si>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</si>
  <si>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</si>
  <si>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</si>
  <si>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</si>
  <si>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</si>
  <si>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</si>
  <si>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</si>
  <si>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</si>
  <si>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</si>
  <si>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</si>
  <si>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</si>
  <si>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</si>
  <si>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</si>
  <si>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</si>
  <si>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</si>
  <si>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</si>
  <si>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</si>
  <si>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</si>
  <si>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</si>
  <si>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</si>
  <si>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</si>
  <si>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</si>
  <si>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</si>
  <si>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</si>
  <si>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</si>
  <si>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</si>
  <si>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</si>
  <si>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</si>
  <si>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</si>
  <si>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</si>
  <si>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</si>
  <si>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</si>
  <si>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</si>
  <si>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</si>
  <si>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</si>
  <si>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</si>
  <si>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</si>
  <si>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</si>
  <si>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</si>
  <si>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</si>
  <si>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</si>
  <si>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</si>
  <si>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</si>
  <si>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</si>
  <si>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</si>
  <si>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</si>
  <si>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</si>
  <si>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</si>
  <si>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</si>
  <si>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</si>
  <si>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</si>
  <si>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</si>
  <si>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</si>
  <si>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</si>
  <si>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</si>
  <si>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</si>
  <si>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</si>
  <si>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</si>
  <si>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</si>
  <si>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</si>
  <si>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</si>
  <si>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</si>
  <si>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</si>
  <si>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</si>
  <si>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</si>
  <si>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</si>
  <si>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</si>
  <si>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</si>
  <si>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</si>
  <si>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</si>
  <si>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</si>
  <si>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</si>
  <si>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</si>
  <si>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</si>
  <si>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</si>
  <si>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</si>
  <si>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</si>
  <si>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</si>
  <si>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</si>
  <si>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</si>
  <si>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</si>
  <si>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</si>
  <si>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</si>
  <si>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</si>
  <si>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</si>
  <si>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</si>
  <si>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</si>
  <si>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</si>
  <si>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</si>
  <si>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</si>
  <si>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</si>
  <si>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</si>
  <si>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</si>
  <si>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</si>
  <si>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</si>
  <si>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</si>
  <si>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</si>
  <si>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</si>
  <si>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</si>
  <si>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</si>
  <si>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</si>
  <si>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</si>
  <si>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</si>
  <si>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</si>
  <si>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</si>
  <si>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</si>
  <si>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</si>
  <si>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</si>
  <si>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</si>
  <si>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</si>
  <si>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</si>
  <si>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</si>
  <si>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</si>
  <si>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</si>
  <si>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</si>
  <si>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</si>
  <si>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</si>
  <si>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</si>
  <si>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</si>
  <si>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</si>
  <si>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</si>
  <si>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</si>
  <si>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</si>
  <si>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</si>
  <si>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</si>
  <si>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</si>
  <si>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</si>
  <si>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</si>
  <si>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</si>
  <si>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</si>
  <si>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</si>
  <si>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</si>
  <si>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</si>
  <si>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</si>
  <si>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</si>
  <si>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</si>
  <si>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</si>
  <si>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</si>
  <si>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</si>
  <si>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</si>
  <si>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</si>
  <si>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</si>
  <si>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</si>
  <si>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</si>
  <si>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</si>
  <si>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</si>
  <si>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</si>
  <si>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</si>
  <si>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</si>
  <si>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</si>
  <si>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</si>
  <si>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</si>
  <si>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</si>
  <si>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</si>
  <si>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</si>
  <si>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</si>
  <si>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</si>
  <si>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</si>
  <si>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</si>
  <si>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</si>
  <si>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</si>
  <si>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</si>
  <si>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</si>
  <si>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</si>
  <si>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</si>
  <si>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</si>
  <si>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</si>
  <si>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</si>
  <si>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</si>
  <si>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</si>
  <si>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</si>
  <si>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</si>
  <si>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14.02.2021 - GAR - 06.40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</si>
</sst>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68" activePane="bottomRight" state="frozen"/>
      <selection pane="topRight" activeCell="C1" sqref="C1"/>
      <selection pane="bottomLeft" activeCell="A3" sqref="A3"/>
      <selection pane="bottomRight" activeCell="J377" sqref="J377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H3" s="2">
        <v>2</v>
      </c>
      <c r="K3" s="2">
        <v>6</v>
      </c>
      <c r="N3" s="2">
        <f t="shared" ref="N3:N66" si="0">SUM(C3+D3+E3+F3+G3+H3+I3+J3+K3+L3+M3)</f>
        <v>8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G6" s="2">
        <v>27</v>
      </c>
      <c r="H6" s="2">
        <v>2</v>
      </c>
      <c r="I6" s="2">
        <v>1</v>
      </c>
      <c r="J6" s="2">
        <v>2</v>
      </c>
      <c r="K6" s="2">
        <v>4</v>
      </c>
      <c r="M6" s="2">
        <v>2</v>
      </c>
      <c r="N6" s="2">
        <f t="shared" si="0"/>
        <v>38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137</v>
      </c>
      <c r="N9" s="2">
        <f t="shared" si="0"/>
        <v>137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G11" s="2">
        <v>318</v>
      </c>
      <c r="N11" s="2">
        <f t="shared" si="0"/>
        <v>318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N15" s="2">
        <f t="shared" si="0"/>
        <v>0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12</v>
      </c>
      <c r="K17" s="2">
        <v>1</v>
      </c>
      <c r="L17" s="2">
        <v>2</v>
      </c>
      <c r="N17" s="2">
        <f t="shared" si="0"/>
        <v>15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80</v>
      </c>
      <c r="N19" s="2">
        <f t="shared" si="0"/>
        <v>80</v>
      </c>
    </row>
    <row r="20" spans="1:14" x14ac:dyDescent="0.35">
      <c r="A20" s="6">
        <v>28</v>
      </c>
      <c r="B20" s="10" t="s">
        <v>26</v>
      </c>
      <c r="G20" s="2">
        <v>2</v>
      </c>
      <c r="N20" s="2">
        <f t="shared" si="0"/>
        <v>2</v>
      </c>
    </row>
    <row r="21" spans="1:14" x14ac:dyDescent="0.35">
      <c r="A21" s="6">
        <v>29</v>
      </c>
      <c r="B21" s="10" t="s">
        <v>27</v>
      </c>
      <c r="N21" s="2">
        <f t="shared" si="0"/>
        <v>0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79</v>
      </c>
      <c r="L26" s="2">
        <v>2</v>
      </c>
      <c r="N26" s="2">
        <f t="shared" si="0"/>
        <v>81</v>
      </c>
    </row>
    <row r="27" spans="1:14" x14ac:dyDescent="0.35">
      <c r="A27" s="6">
        <v>36</v>
      </c>
      <c r="B27" s="10" t="s">
        <v>33</v>
      </c>
      <c r="G27" s="2">
        <v>14</v>
      </c>
      <c r="N27" s="2">
        <f t="shared" si="0"/>
        <v>14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103</v>
      </c>
      <c r="L29" s="2">
        <v>64</v>
      </c>
      <c r="N29" s="2">
        <f t="shared" si="0"/>
        <v>167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G31" s="2">
        <v>219</v>
      </c>
      <c r="K31" s="2">
        <v>5</v>
      </c>
      <c r="L31" s="2">
        <v>21</v>
      </c>
      <c r="N31" s="2">
        <f t="shared" si="0"/>
        <v>245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48</v>
      </c>
      <c r="K33" s="2">
        <v>6</v>
      </c>
      <c r="L33" s="2">
        <v>13</v>
      </c>
      <c r="N33" s="2">
        <f t="shared" si="0"/>
        <v>67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1</v>
      </c>
      <c r="L36" s="2">
        <v>1</v>
      </c>
      <c r="N36" s="2">
        <f t="shared" si="0"/>
        <v>2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</v>
      </c>
      <c r="N39" s="2">
        <f t="shared" si="0"/>
        <v>1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K60" s="2">
        <v>6</v>
      </c>
      <c r="N60" s="2">
        <f t="shared" si="0"/>
        <v>6</v>
      </c>
    </row>
    <row r="61" spans="1:14" x14ac:dyDescent="0.35">
      <c r="A61" s="6">
        <v>94</v>
      </c>
      <c r="B61" s="10" t="s">
        <v>216</v>
      </c>
      <c r="J61" s="2">
        <v>20</v>
      </c>
      <c r="M61" s="2">
        <v>5</v>
      </c>
      <c r="N61" s="2">
        <f t="shared" si="0"/>
        <v>25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N63" s="2">
        <f t="shared" si="0"/>
        <v>0</v>
      </c>
    </row>
    <row r="64" spans="1:14" x14ac:dyDescent="0.35">
      <c r="A64" s="6">
        <v>99</v>
      </c>
      <c r="B64" s="10" t="s">
        <v>108</v>
      </c>
      <c r="N64" s="2">
        <f t="shared" si="0"/>
        <v>0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3</v>
      </c>
      <c r="J69" s="2">
        <v>2</v>
      </c>
      <c r="K69" s="2">
        <v>2</v>
      </c>
      <c r="L69" s="2">
        <v>6</v>
      </c>
      <c r="N69" s="2">
        <f t="shared" si="1"/>
        <v>13</v>
      </c>
    </row>
    <row r="70" spans="1:14" x14ac:dyDescent="0.35">
      <c r="A70" s="6">
        <v>109</v>
      </c>
      <c r="B70" s="10" t="s">
        <v>114</v>
      </c>
      <c r="G70" s="2">
        <v>9</v>
      </c>
      <c r="L70" s="2">
        <v>18</v>
      </c>
      <c r="N70" s="2">
        <f t="shared" si="1"/>
        <v>27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3</v>
      </c>
      <c r="L72" s="2">
        <v>1</v>
      </c>
      <c r="N72" s="2">
        <f t="shared" si="1"/>
        <v>4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1</v>
      </c>
      <c r="L74" s="2">
        <v>1</v>
      </c>
      <c r="N74" s="2">
        <f t="shared" si="1"/>
        <v>2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G78" s="2">
        <v>1</v>
      </c>
      <c r="N78" s="2">
        <f t="shared" si="1"/>
        <v>1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28</v>
      </c>
      <c r="H81" s="2">
        <v>7</v>
      </c>
      <c r="I81" s="2">
        <v>4</v>
      </c>
      <c r="K81" s="2">
        <v>30</v>
      </c>
      <c r="N81" s="2">
        <f t="shared" si="1"/>
        <v>69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L108" s="2">
        <v>2</v>
      </c>
      <c r="N108" s="2">
        <f t="shared" si="1"/>
        <v>2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J118" s="2">
        <v>1</v>
      </c>
      <c r="M118" s="2">
        <v>2</v>
      </c>
      <c r="N118" s="2">
        <f t="shared" si="1"/>
        <v>3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H121" s="2">
        <v>2</v>
      </c>
      <c r="K121" s="2">
        <v>29</v>
      </c>
      <c r="M121" s="2">
        <v>2</v>
      </c>
      <c r="N121" s="2">
        <f t="shared" si="1"/>
        <v>33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L129" s="2">
        <v>1</v>
      </c>
      <c r="N129" s="2">
        <f t="shared" si="1"/>
        <v>1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34</v>
      </c>
      <c r="K141" s="2">
        <v>7</v>
      </c>
      <c r="N141" s="2">
        <f t="shared" si="2"/>
        <v>41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4</v>
      </c>
      <c r="N146" s="2">
        <f t="shared" si="2"/>
        <v>4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6</v>
      </c>
      <c r="N148" s="2">
        <f t="shared" si="2"/>
        <v>6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3</v>
      </c>
      <c r="N152" s="2">
        <f t="shared" si="2"/>
        <v>3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G156" s="2">
        <v>1</v>
      </c>
      <c r="N156" s="2">
        <f t="shared" si="2"/>
        <v>1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24</v>
      </c>
      <c r="L189" s="2">
        <v>1</v>
      </c>
      <c r="N189" s="2">
        <f t="shared" si="2"/>
        <v>25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2</v>
      </c>
      <c r="K198" s="2">
        <v>1</v>
      </c>
      <c r="L198" s="2">
        <v>2</v>
      </c>
      <c r="N198" s="2">
        <f t="shared" si="3"/>
        <v>5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N200" s="2">
        <f t="shared" si="3"/>
        <v>0</v>
      </c>
    </row>
    <row r="201" spans="1:14" x14ac:dyDescent="0.35">
      <c r="A201" s="6">
        <v>308</v>
      </c>
      <c r="B201" s="10" t="s">
        <v>87</v>
      </c>
      <c r="L201" s="2">
        <v>1</v>
      </c>
      <c r="N201" s="2">
        <f t="shared" si="3"/>
        <v>1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N205" s="2">
        <f t="shared" si="3"/>
        <v>0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2</v>
      </c>
      <c r="N207" s="2">
        <f t="shared" si="3"/>
        <v>2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N216" s="2">
        <f t="shared" si="3"/>
        <v>0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M220" s="2">
        <v>1</v>
      </c>
      <c r="N220" s="2">
        <f t="shared" si="3"/>
        <v>1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N224" s="2">
        <f t="shared" si="3"/>
        <v>0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N229" s="2">
        <f t="shared" si="3"/>
        <v>0</v>
      </c>
    </row>
    <row r="230" spans="1:14" x14ac:dyDescent="0.35">
      <c r="A230" s="6">
        <v>347</v>
      </c>
      <c r="B230" s="10" t="s">
        <v>236</v>
      </c>
      <c r="H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H231" s="2">
        <v>2</v>
      </c>
      <c r="N231" s="2">
        <f t="shared" si="3"/>
        <v>2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N243" s="2">
        <f t="shared" si="3"/>
        <v>0</v>
      </c>
    </row>
    <row r="244" spans="1:14" x14ac:dyDescent="0.35">
      <c r="A244" s="6">
        <v>377</v>
      </c>
      <c r="B244" s="10" t="s">
        <v>250</v>
      </c>
      <c r="I244" s="2">
        <v>2</v>
      </c>
      <c r="K244" s="2">
        <v>8</v>
      </c>
      <c r="N244" s="2">
        <f t="shared" si="3"/>
        <v>10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N246" s="2">
        <f t="shared" si="3"/>
        <v>0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G249" s="2">
        <v>16</v>
      </c>
      <c r="K249" s="2">
        <v>3</v>
      </c>
      <c r="N249" s="2">
        <f t="shared" si="3"/>
        <v>19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G257" s="2">
        <v>4</v>
      </c>
      <c r="H257" s="2">
        <v>2</v>
      </c>
      <c r="J257" s="2">
        <v>2</v>
      </c>
      <c r="M257" s="2">
        <v>2</v>
      </c>
      <c r="N257" s="2">
        <f t="shared" si="3"/>
        <v>10</v>
      </c>
    </row>
    <row r="258" spans="1:14" x14ac:dyDescent="0.35">
      <c r="A258" s="6">
        <v>394</v>
      </c>
      <c r="B258" s="10" t="s">
        <v>264</v>
      </c>
      <c r="G258" s="2">
        <v>2</v>
      </c>
      <c r="J258" s="2">
        <v>4</v>
      </c>
      <c r="N258" s="2">
        <f t="shared" si="3"/>
        <v>6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H269" s="2">
        <v>1</v>
      </c>
      <c r="M269" s="2">
        <v>1</v>
      </c>
      <c r="N269" s="2">
        <f t="shared" si="4"/>
        <v>2</v>
      </c>
    </row>
    <row r="270" spans="1:14" x14ac:dyDescent="0.35">
      <c r="A270" s="6">
        <v>416</v>
      </c>
      <c r="B270" s="10" t="s">
        <v>276</v>
      </c>
      <c r="K270" s="2">
        <v>7</v>
      </c>
      <c r="N270" s="2">
        <f t="shared" si="4"/>
        <v>7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N277" s="2">
        <f t="shared" si="4"/>
        <v>0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N298" s="2">
        <f t="shared" si="4"/>
        <v>0</v>
      </c>
    </row>
    <row r="299" spans="1:14" x14ac:dyDescent="0.35">
      <c r="A299" s="6">
        <v>473</v>
      </c>
      <c r="B299" s="10" t="s">
        <v>302</v>
      </c>
      <c r="G299" s="2">
        <v>4</v>
      </c>
      <c r="H299" s="2">
        <v>2</v>
      </c>
      <c r="J299" s="2">
        <v>2</v>
      </c>
      <c r="M299" s="2">
        <v>1</v>
      </c>
      <c r="N299" s="2">
        <f t="shared" si="4"/>
        <v>9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N301" s="2">
        <f t="shared" si="4"/>
        <v>0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H303" s="2">
        <v>80</v>
      </c>
      <c r="K303" s="2">
        <v>60</v>
      </c>
      <c r="N303" s="2">
        <f t="shared" si="4"/>
        <v>140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G305" s="2">
        <v>2</v>
      </c>
      <c r="H305" s="2">
        <v>2</v>
      </c>
      <c r="J305" s="2">
        <v>1</v>
      </c>
      <c r="K305" s="2">
        <v>5</v>
      </c>
      <c r="M305" s="2">
        <v>2</v>
      </c>
      <c r="N305" s="2">
        <f t="shared" si="4"/>
        <v>12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H307" s="2">
        <v>4</v>
      </c>
      <c r="I307" s="2">
        <v>12</v>
      </c>
      <c r="K307" s="2">
        <v>35</v>
      </c>
      <c r="N307" s="2">
        <f t="shared" si="4"/>
        <v>51</v>
      </c>
    </row>
    <row r="308" spans="1:14" x14ac:dyDescent="0.35">
      <c r="A308" s="6">
        <v>500</v>
      </c>
      <c r="B308" s="10" t="s">
        <v>311</v>
      </c>
      <c r="J308" s="2">
        <v>5</v>
      </c>
      <c r="K308" s="2">
        <v>55</v>
      </c>
      <c r="N308" s="2">
        <f t="shared" si="4"/>
        <v>60</v>
      </c>
    </row>
    <row r="309" spans="1:14" x14ac:dyDescent="0.35">
      <c r="A309" s="6">
        <v>501</v>
      </c>
      <c r="B309" s="10" t="s">
        <v>312</v>
      </c>
      <c r="G309" s="2">
        <v>1</v>
      </c>
      <c r="J309" s="2">
        <v>2</v>
      </c>
      <c r="K309" s="2">
        <v>4</v>
      </c>
      <c r="N309" s="2">
        <f t="shared" si="4"/>
        <v>7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N311" s="2">
        <f t="shared" si="4"/>
        <v>0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H313" s="2">
        <v>2</v>
      </c>
      <c r="J313" s="2">
        <v>1</v>
      </c>
      <c r="K313" s="2">
        <v>2</v>
      </c>
      <c r="M313" s="2">
        <v>1</v>
      </c>
      <c r="N313" s="2">
        <f t="shared" si="4"/>
        <v>6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H322" s="2">
        <v>1</v>
      </c>
      <c r="N322" s="2">
        <f t="shared" si="4"/>
        <v>1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N328" s="2">
        <f t="shared" si="5"/>
        <v>0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N331" s="2">
        <f t="shared" si="5"/>
        <v>0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K336" s="2">
        <v>5</v>
      </c>
      <c r="N336" s="2">
        <f t="shared" si="5"/>
        <v>5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H340" s="2">
        <v>5</v>
      </c>
      <c r="K340" s="2">
        <v>4</v>
      </c>
      <c r="N340" s="2">
        <f t="shared" si="5"/>
        <v>9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H345" s="2">
        <v>4</v>
      </c>
      <c r="N345" s="2">
        <f t="shared" si="5"/>
        <v>4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M349" s="2">
        <v>2</v>
      </c>
      <c r="N349" s="2">
        <f t="shared" si="5"/>
        <v>2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N352" s="2">
        <f t="shared" si="5"/>
        <v>0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N354" s="2">
        <f t="shared" si="5"/>
        <v>0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H360" s="2">
        <v>60</v>
      </c>
      <c r="N360" s="2">
        <f t="shared" si="5"/>
        <v>60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N366" s="2">
        <f t="shared" si="5"/>
        <v>0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H371" s="2">
        <v>3</v>
      </c>
      <c r="M371" s="2">
        <v>2</v>
      </c>
      <c r="N371" s="2">
        <f t="shared" si="5"/>
        <v>5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G373" s="2">
        <v>2</v>
      </c>
      <c r="N373" s="2">
        <f t="shared" si="5"/>
        <v>2</v>
      </c>
    </row>
    <row r="374" spans="1:14" x14ac:dyDescent="0.35">
      <c r="A374"/>
      <c r="B374" s="13"/>
    </row>
    <row r="375" spans="1:14" x14ac:dyDescent="0.35">
      <c r="N375" s="2">
        <f>SUM(N3:N373)</f>
        <v>1881</v>
      </c>
    </row>
    <row r="376" spans="1:14" x14ac:dyDescent="0.35">
      <c r="N376" s="2">
        <f>COUNTIF(N3:N371,"&gt;0")</f>
        <v>59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2021-02-14T14:34:47Z</dcterms:modified>
</cp:coreProperties>
</file>