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E3560BB9-82B4-4A76-8AF4-BF39E46DB867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  <c r="M3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6C3C604D-B495-4678-B487-C9946A54FCB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Resident pair now have a n est in the usual spot at the west of the lake. The female was occupying it earlier but came off later for a while so I suspect she is egg laying.</t>
        </r>
      </text>
    </comment>
    <comment ref="K13" authorId="0" shapeId="0" xr:uid="{1CF00285-E39F-41C0-B990-A4EEF32002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the arable and going to the river for a drink etc.</t>
        </r>
      </text>
    </comment>
    <comment ref="F141" authorId="0" shapeId="0" xr:uid="{BE4008D5-547E-4647-9102-325B9635369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but not counted</t>
        </r>
      </text>
    </comment>
    <comment ref="M141" authorId="0" shapeId="0" xr:uid="{C96483D1-590F-4BFD-9D2F-8CAE3A4DF0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but not counted</t>
        </r>
      </text>
    </comment>
    <comment ref="E207" authorId="0" shapeId="0" xr:uid="{0CAE2ADB-E9CA-43B6-A64F-58320678EE8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male, 2 females.</t>
        </r>
      </text>
    </comment>
    <comment ref="G291" authorId="0" shapeId="0" xr:uid="{14641A71-47C1-4920-9CEE-707F6B10C7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<sst xmlns="http://schemas.openxmlformats.org/spreadsheetml/2006/main" count="385" uniqueCount="385">
  <si>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</si>
  <si>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</si>
  <si>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</si>
  <si>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</si>
  <si>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</si>
  <si>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</si>
  <si>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</si>
  <si>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</si>
  <si>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</si>
  <si>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</si>
  <si>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</si>
  <si>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</si>
  <si>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</si>
  <si>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</si>
  <si>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</si>
  <si>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</si>
  <si>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</si>
  <si>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</si>
  <si>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</si>
  <si>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</si>
  <si>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</si>
  <si>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</si>
  <si>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</si>
  <si>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</si>
  <si>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</si>
  <si>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</si>
  <si>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</si>
  <si>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</si>
  <si>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</si>
  <si>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</si>
  <si>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</si>
  <si>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</si>
  <si>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</si>
  <si>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</si>
  <si>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</si>
  <si>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</si>
  <si>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</si>
  <si>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</si>
  <si>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</si>
  <si>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</si>
  <si>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</si>
  <si>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</si>
  <si>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</si>
  <si>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</si>
  <si>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</si>
  <si>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</si>
  <si>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</si>
  <si>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</si>
  <si>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</si>
  <si>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</si>
  <si>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</si>
  <si>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</si>
  <si>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</si>
  <si>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</si>
  <si>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</si>
  <si>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</si>
  <si>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</si>
  <si>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</si>
  <si>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</si>
  <si>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</si>
  <si>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</si>
  <si>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</si>
  <si>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</si>
  <si>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</si>
  <si>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</si>
  <si>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</si>
  <si>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</si>
  <si>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</si>
  <si>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</si>
  <si>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</si>
  <si>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</si>
  <si>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</si>
  <si>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</si>
  <si>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</si>
  <si>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</si>
  <si>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</si>
  <si>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</si>
  <si>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</si>
  <si>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</si>
  <si>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</si>
  <si>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</si>
  <si>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</si>
  <si>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</si>
  <si>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</si>
  <si>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</si>
  <si>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</si>
  <si>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</si>
  <si>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</si>
  <si>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</si>
  <si>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</si>
  <si>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</si>
  <si>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</si>
  <si>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</si>
  <si>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</si>
  <si>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</si>
  <si>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</si>
  <si>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</si>
  <si>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</si>
  <si>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</si>
  <si>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</si>
  <si>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</si>
  <si>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</si>
  <si>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</si>
  <si>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</si>
  <si>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</si>
  <si>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</si>
  <si>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</si>
  <si>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</si>
  <si>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</si>
  <si>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</si>
  <si>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</si>
  <si>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</si>
  <si>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</si>
  <si>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</si>
  <si>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</si>
  <si>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</si>
  <si>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</si>
  <si>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</si>
  <si>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</si>
  <si>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</si>
  <si>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</si>
  <si>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</si>
  <si>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</si>
  <si>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</si>
  <si>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</si>
  <si>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</si>
  <si>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</si>
  <si>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</si>
  <si>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</si>
  <si>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</si>
  <si>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</si>
  <si>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</si>
  <si>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</si>
  <si>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</si>
  <si>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</si>
  <si>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</si>
  <si>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</si>
  <si>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</si>
  <si>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</si>
  <si>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</si>
  <si>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</si>
  <si>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</si>
  <si>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</si>
  <si>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</si>
  <si>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</si>
  <si>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</si>
  <si>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</si>
  <si>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</si>
  <si>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</si>
  <si>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</si>
  <si>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</si>
  <si>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</si>
  <si>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</si>
  <si>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</si>
  <si>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</si>
  <si>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</si>
  <si>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</si>
  <si>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</si>
  <si>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</si>
  <si>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</si>
  <si>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</si>
  <si>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</si>
  <si>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</si>
  <si>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</si>
  <si>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</si>
  <si>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</si>
  <si>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</si>
  <si>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</si>
  <si>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</si>
  <si>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</si>
  <si>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</si>
  <si>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</si>
  <si>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</si>
  <si>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</si>
  <si>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</si>
  <si>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</si>
  <si>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</si>
  <si>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</si>
  <si>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</si>
  <si>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</si>
  <si>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</si>
  <si>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</si>
  <si>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</si>
  <si>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</si>
  <si>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</si>
  <si>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</si>
  <si>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</si>
  <si>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</si>
  <si>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</si>
  <si>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</si>
  <si>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</si>
  <si>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</si>
  <si>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</si>
  <si>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</si>
  <si>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</si>
  <si>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</si>
  <si>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</si>
  <si>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</si>
  <si>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</si>
  <si>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</si>
  <si>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</si>
  <si>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</si>
  <si>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</si>
  <si>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</si>
  <si>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</si>
  <si>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</si>
  <si>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</si>
  <si>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</si>
  <si>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</si>
  <si>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</si>
  <si>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</si>
  <si>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</si>
  <si>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</si>
  <si>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</si>
  <si>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</si>
  <si>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</si>
  <si>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</si>
  <si>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</si>
  <si>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</si>
  <si>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</si>
  <si>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</si>
  <si>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</si>
  <si>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</si>
  <si>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</si>
  <si>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</si>
  <si>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</si>
  <si>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</si>
  <si>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</si>
  <si>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</si>
  <si>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</si>
  <si>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</si>
  <si>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</si>
  <si>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</si>
  <si>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</si>
  <si>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</si>
  <si>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</si>
  <si>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</si>
  <si>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</si>
  <si>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</si>
  <si>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</si>
  <si>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</si>
  <si>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</si>
  <si>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</si>
  <si>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</si>
  <si>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</si>
  <si>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</si>
  <si>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</si>
  <si>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</si>
  <si>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</si>
  <si>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</si>
  <si>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</si>
  <si>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</si>
  <si>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</si>
  <si>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</si>
  <si>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</si>
  <si>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</si>
  <si>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</si>
  <si>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</si>
  <si>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</si>
  <si>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</si>
  <si>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</si>
  <si>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</si>
  <si>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</si>
  <si>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</si>
  <si>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</si>
  <si>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</si>
  <si>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</si>
  <si>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</si>
  <si>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</si>
  <si>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</si>
  <si>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</si>
  <si>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</si>
  <si>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</si>
  <si>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</si>
  <si>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</si>
  <si>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</si>
  <si>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</si>
  <si>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</si>
  <si>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</si>
  <si>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</si>
  <si>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</si>
  <si>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</si>
  <si>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</si>
  <si>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</si>
  <si>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</si>
  <si>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</si>
  <si>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</si>
  <si>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</si>
  <si>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</si>
  <si>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</si>
  <si>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</si>
  <si>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</si>
  <si>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</si>
  <si>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</si>
  <si>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</si>
  <si>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</si>
  <si>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</si>
  <si>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</si>
  <si>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</si>
  <si>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</si>
  <si>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</si>
  <si>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</si>
  <si>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</si>
  <si>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</si>
  <si>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</si>
  <si>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</si>
  <si>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</si>
  <si>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</si>
  <si>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</si>
  <si>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</si>
  <si>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</si>
  <si>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</si>
  <si>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</si>
  <si>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</si>
  <si>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</si>
  <si>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</si>
  <si>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</si>
  <si>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</si>
  <si>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</si>
  <si>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</si>
  <si>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</si>
  <si>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</si>
  <si>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</si>
  <si>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</si>
  <si>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</si>
  <si>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</si>
  <si>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</si>
  <si>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</si>
  <si>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</si>
  <si>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</si>
  <si>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</si>
  <si>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</si>
  <si>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</si>
  <si>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</si>
  <si>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</si>
  <si>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</si>
  <si>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</si>
  <si>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</si>
  <si>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</si>
  <si>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</si>
  <si>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</si>
  <si>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</si>
  <si>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</si>
  <si>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</si>
  <si>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</si>
  <si>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</si>
  <si>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</si>
  <si>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</si>
  <si>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</si>
  <si>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</si>
  <si>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</si>
  <si>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</si>
  <si>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</si>
  <si>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</si>
  <si>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</si>
  <si>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</si>
  <si>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</si>
  <si>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</si>
  <si>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</si>
  <si>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</si>
  <si>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</si>
  <si>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</si>
  <si>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</si>
  <si>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</si>
  <si>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</si>
  <si>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</si>
  <si>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</si>
  <si>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</si>
  <si>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</si>
  <si>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</si>
  <si>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</si>
  <si>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</si>
  <si>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</si>
  <si>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</si>
  <si>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</si>
  <si>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</si>
  <si>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</si>
  <si>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</si>
  <si>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</si>
  <si>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</si>
  <si>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</si>
  <si>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</si>
  <si>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</si>
  <si>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</si>
  <si>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05.04.2023 - BSM - 08.00 to 14.10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</si>
</sst>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2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8" t="s">
        <v>380</v>
      </c>
      <c r="G1" s="1" t="s">
        <v>384</v>
      </c>
    </row>
    <row r="2" spans="1:13" ht="60.75" thickBot="1" x14ac:dyDescent="0.3">
      <c r="A2" s="9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382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x14ac:dyDescent="0.25">
      <c r="A3" s="5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>
        <f>SUM(B3+C3+D3+E3+F3+G3+H3+I3+J3+K3+L3)</f>
        <v>0</v>
      </c>
    </row>
    <row r="4" spans="1:13" x14ac:dyDescent="0.25">
      <c r="A4" s="2" t="s">
        <v>12</v>
      </c>
      <c r="M4" s="1">
        <f t="shared" ref="M4:M67" si="0">SUM(B4+C4+D4+E4+F4+G4+H4+I4+J4+K4+L4)</f>
        <v>0</v>
      </c>
    </row>
    <row r="5" spans="1:13" x14ac:dyDescent="0.25">
      <c r="A5" s="5" t="s">
        <v>13</v>
      </c>
      <c r="D5" s="1">
        <v>6</v>
      </c>
      <c r="G5" s="1">
        <v>14</v>
      </c>
      <c r="H5" s="1">
        <v>4</v>
      </c>
      <c r="J5" s="1">
        <v>16</v>
      </c>
      <c r="K5" s="1">
        <v>19</v>
      </c>
      <c r="M5" s="1">
        <f t="shared" si="0"/>
        <v>59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D7" s="1">
        <v>24</v>
      </c>
      <c r="G7" s="1">
        <v>22</v>
      </c>
      <c r="H7" s="1">
        <v>34</v>
      </c>
      <c r="J7" s="1">
        <v>6</v>
      </c>
      <c r="K7" s="1">
        <v>34</v>
      </c>
      <c r="M7" s="1">
        <f t="shared" si="0"/>
        <v>120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21</v>
      </c>
      <c r="M13" s="1">
        <f t="shared" si="0"/>
        <v>23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2</v>
      </c>
      <c r="M16" s="1">
        <f t="shared" si="0"/>
        <v>2</v>
      </c>
    </row>
    <row r="17" spans="1:13" x14ac:dyDescent="0.25">
      <c r="A17" s="5" t="s">
        <v>25</v>
      </c>
      <c r="K17" s="1">
        <v>2</v>
      </c>
      <c r="M17" s="1">
        <f t="shared" si="0"/>
        <v>2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52</v>
      </c>
      <c r="M22" s="1">
        <f t="shared" si="0"/>
        <v>52</v>
      </c>
    </row>
    <row r="23" spans="1:13" x14ac:dyDescent="0.25">
      <c r="A23" s="5" t="s">
        <v>31</v>
      </c>
      <c r="F23" s="1">
        <v>26</v>
      </c>
      <c r="K23" s="1">
        <v>2</v>
      </c>
      <c r="M23" s="1">
        <f t="shared" si="0"/>
        <v>28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G25" s="1">
        <v>5</v>
      </c>
      <c r="M25" s="1">
        <f t="shared" si="0"/>
        <v>5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G27" s="1">
        <v>6</v>
      </c>
      <c r="H27" s="1">
        <v>4</v>
      </c>
      <c r="J27" s="1">
        <v>4</v>
      </c>
      <c r="K27" s="1">
        <v>6</v>
      </c>
      <c r="M27" s="1">
        <f t="shared" si="0"/>
        <v>20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G29" s="1">
        <v>46</v>
      </c>
      <c r="K29" s="1">
        <v>18</v>
      </c>
      <c r="M29" s="1">
        <f t="shared" si="0"/>
        <v>64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12</v>
      </c>
      <c r="M32" s="1">
        <f t="shared" si="0"/>
        <v>12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26</v>
      </c>
      <c r="M35" s="1">
        <f t="shared" si="0"/>
        <v>26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B49" s="1">
        <v>6</v>
      </c>
      <c r="G49" s="1">
        <v>2</v>
      </c>
      <c r="J49" s="1">
        <v>6</v>
      </c>
      <c r="K49" s="1">
        <v>6</v>
      </c>
      <c r="M49" s="1">
        <f t="shared" si="0"/>
        <v>20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4</v>
      </c>
      <c r="M60" s="1">
        <f t="shared" si="0"/>
        <v>4</v>
      </c>
    </row>
    <row r="61" spans="1:13" x14ac:dyDescent="0.25">
      <c r="A61" s="5" t="s">
        <v>213</v>
      </c>
      <c r="B61" s="1">
        <v>8</v>
      </c>
      <c r="G61" s="1">
        <v>13</v>
      </c>
      <c r="J61" s="1">
        <v>20</v>
      </c>
      <c r="M61" s="1">
        <f t="shared" si="0"/>
        <v>41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3</v>
      </c>
      <c r="J67" s="1">
        <v>2</v>
      </c>
      <c r="K67" s="1">
        <v>4</v>
      </c>
      <c r="M67" s="1">
        <f t="shared" si="0"/>
        <v>9</v>
      </c>
    </row>
    <row r="68" spans="1:13" x14ac:dyDescent="0.25">
      <c r="A68" s="5" t="s">
        <v>112</v>
      </c>
      <c r="F68" s="1">
        <v>24</v>
      </c>
      <c r="J68" s="1">
        <v>4</v>
      </c>
      <c r="K68" s="1">
        <v>13</v>
      </c>
      <c r="M68" s="1">
        <f t="shared" ref="M68:M131" si="1">SUM(B68+C68+D68+E68+F68+G68+H68+I68+J68+K68+L68)</f>
        <v>41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6</v>
      </c>
      <c r="K74" s="1">
        <v>2</v>
      </c>
      <c r="M74" s="1">
        <f t="shared" si="1"/>
        <v>8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4</v>
      </c>
      <c r="M78" s="1">
        <f t="shared" si="1"/>
        <v>4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F80" s="1">
        <v>9</v>
      </c>
      <c r="M80" s="1">
        <f t="shared" si="1"/>
        <v>9</v>
      </c>
    </row>
    <row r="81" spans="1:13" x14ac:dyDescent="0.25">
      <c r="A81" s="5" t="s">
        <v>118</v>
      </c>
      <c r="F81" s="1">
        <v>12</v>
      </c>
      <c r="G81" s="1">
        <v>10</v>
      </c>
      <c r="M81" s="1">
        <f t="shared" si="1"/>
        <v>22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G108" s="1">
        <v>1</v>
      </c>
      <c r="M108" s="1">
        <f t="shared" si="1"/>
        <v>1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K121" s="1">
        <v>1</v>
      </c>
      <c r="M121" s="1">
        <f t="shared" si="1"/>
        <v>1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G129" s="1">
        <v>6</v>
      </c>
      <c r="K129" s="1">
        <v>3</v>
      </c>
      <c r="M129" s="1">
        <f t="shared" si="1"/>
        <v>9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si="1"/>
        <v>0</v>
      </c>
    </row>
    <row r="132" spans="1:13" x14ac:dyDescent="0.25">
      <c r="A132" s="5" t="s">
        <v>169</v>
      </c>
      <c r="M132" s="1">
        <f t="shared" ref="M132:M196" si="2">SUM(B132+C132+D132+E132+F132+G132+H132+I132+J132+K132+L132)</f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M141" s="1">
        <f t="shared" si="2"/>
        <v>0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F146" s="1">
        <v>2</v>
      </c>
      <c r="M146" s="1">
        <f t="shared" si="2"/>
        <v>2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F156" s="1">
        <v>3</v>
      </c>
      <c r="M156" s="1">
        <f t="shared" si="2"/>
        <v>3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6</v>
      </c>
      <c r="M188" s="1">
        <f t="shared" si="2"/>
        <v>6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si="2"/>
        <v>0</v>
      </c>
    </row>
    <row r="197" spans="1:13" x14ac:dyDescent="0.25">
      <c r="A197" s="5" t="s">
        <v>82</v>
      </c>
      <c r="M197" s="1">
        <f t="shared" ref="M197:M261" si="3">SUM(B197+C197+D197+E197+F197+G197+H197+I197+J197+K197+L197)</f>
        <v>0</v>
      </c>
    </row>
    <row r="198" spans="1:13" x14ac:dyDescent="0.25">
      <c r="A198" s="5" t="s">
        <v>83</v>
      </c>
      <c r="J198" s="1">
        <v>1</v>
      </c>
      <c r="M198" s="1">
        <f t="shared" si="3"/>
        <v>1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M200" s="1">
        <f t="shared" si="3"/>
        <v>1</v>
      </c>
    </row>
    <row r="201" spans="1:13" x14ac:dyDescent="0.25">
      <c r="A201" s="5" t="s">
        <v>85</v>
      </c>
      <c r="M201" s="1">
        <f t="shared" si="3"/>
        <v>0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E207" s="1">
        <v>3</v>
      </c>
      <c r="M207" s="1">
        <f t="shared" si="3"/>
        <v>3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H212" s="1">
        <v>2</v>
      </c>
      <c r="M212" s="1">
        <f t="shared" si="3"/>
        <v>2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H216" s="1">
        <v>1</v>
      </c>
      <c r="M216" s="1">
        <f t="shared" si="3"/>
        <v>1</v>
      </c>
    </row>
    <row r="217" spans="1:13" x14ac:dyDescent="0.25">
      <c r="A217" s="5" t="s">
        <v>217</v>
      </c>
      <c r="J217" s="1">
        <v>1</v>
      </c>
      <c r="M217" s="1">
        <f t="shared" si="3"/>
        <v>1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J231" s="1">
        <v>1</v>
      </c>
      <c r="K231" s="1">
        <v>1</v>
      </c>
      <c r="M231" s="1">
        <f t="shared" si="3"/>
        <v>2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D244" s="1">
        <v>2</v>
      </c>
      <c r="H244" s="1">
        <v>4</v>
      </c>
      <c r="J244" s="1">
        <v>2</v>
      </c>
      <c r="M244" s="1">
        <f t="shared" si="3"/>
        <v>8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D246" s="1">
        <v>8</v>
      </c>
      <c r="M246" s="1">
        <f t="shared" si="3"/>
        <v>8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D249" s="1">
        <v>4</v>
      </c>
      <c r="H249" s="1">
        <v>2</v>
      </c>
      <c r="J249" s="1">
        <v>4</v>
      </c>
      <c r="K249" s="1">
        <v>4</v>
      </c>
      <c r="M249" s="1">
        <f t="shared" si="3"/>
        <v>14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K258" s="1">
        <v>1</v>
      </c>
      <c r="M258" s="1">
        <f t="shared" si="3"/>
        <v>1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si="3"/>
        <v>0</v>
      </c>
    </row>
    <row r="262" spans="1:13" x14ac:dyDescent="0.25">
      <c r="A262" s="5" t="s">
        <v>265</v>
      </c>
      <c r="M262" s="1">
        <f t="shared" ref="M262:M325" si="4">SUM(B262+C262+D262+E262+F262+G262+H262+I262+J262+K262+L262)</f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G265" s="1">
        <v>5</v>
      </c>
      <c r="M265" s="1">
        <f t="shared" si="4"/>
        <v>5</v>
      </c>
    </row>
    <row r="266" spans="1:13" x14ac:dyDescent="0.25">
      <c r="A266" s="5" t="s">
        <v>269</v>
      </c>
      <c r="G266" s="1">
        <v>1</v>
      </c>
      <c r="M266" s="1">
        <f t="shared" si="4"/>
        <v>1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K269" s="1">
        <v>1</v>
      </c>
      <c r="M269" s="1">
        <f t="shared" si="4"/>
        <v>2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B277" s="1">
        <v>1</v>
      </c>
      <c r="J277" s="1">
        <v>1</v>
      </c>
      <c r="K277" s="1">
        <v>2</v>
      </c>
      <c r="M277" s="1">
        <f t="shared" si="4"/>
        <v>4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G291" s="1">
        <v>1</v>
      </c>
      <c r="M291" s="1">
        <f t="shared" si="4"/>
        <v>1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2</v>
      </c>
      <c r="K299" s="1">
        <v>2</v>
      </c>
      <c r="M299" s="1">
        <f t="shared" si="4"/>
        <v>4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G303" s="1">
        <v>14</v>
      </c>
      <c r="M303" s="1">
        <f t="shared" si="4"/>
        <v>14</v>
      </c>
    </row>
    <row r="304" spans="1:13" x14ac:dyDescent="0.25">
      <c r="A304" s="5" t="s">
        <v>309</v>
      </c>
      <c r="G304" s="1">
        <v>1</v>
      </c>
      <c r="K304" s="1">
        <v>1</v>
      </c>
      <c r="M304" s="1">
        <f t="shared" si="4"/>
        <v>2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2</v>
      </c>
      <c r="K308" s="1">
        <v>1</v>
      </c>
      <c r="M308" s="1">
        <f t="shared" si="4"/>
        <v>3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K313" s="1">
        <v>1</v>
      </c>
      <c r="M313" s="1">
        <f t="shared" si="4"/>
        <v>1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si="4"/>
        <v>0</v>
      </c>
    </row>
    <row r="326" spans="1:13" x14ac:dyDescent="0.25">
      <c r="A326" s="5" t="s">
        <v>325</v>
      </c>
      <c r="M326" s="1">
        <f t="shared" ref="M326:M373" si="5">SUM(B326+C326+D326+E326+F326+G326+H326+I326+J326+K326+L326)</f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G331" s="1">
        <v>1</v>
      </c>
      <c r="K331" s="1">
        <v>3</v>
      </c>
      <c r="M331" s="1">
        <f t="shared" si="5"/>
        <v>4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K345" s="1">
        <v>1</v>
      </c>
      <c r="M345" s="1">
        <f t="shared" si="5"/>
        <v>1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2</v>
      </c>
      <c r="K360" s="1">
        <v>22</v>
      </c>
      <c r="M360" s="1">
        <f t="shared" si="5"/>
        <v>24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6" spans="1:13" x14ac:dyDescent="0.25">
      <c r="M376" s="1">
        <f>SUM(M2:M373)</f>
        <v>705</v>
      </c>
    </row>
    <row r="377" spans="1:13" x14ac:dyDescent="0.25">
      <c r="M377" s="1">
        <f>COUNTIF(M2:M373,"&gt;0")</f>
        <v>52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2023-04-24T19:02:09Z</dcterms:modified>
</cp:coreProperties>
</file>