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8C0D21EE-257C-4F7B-9096-E6066D764049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6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G1" authorId="0" shapeId="0" xr:uid="{9042B6B7-80B9-4308-810A-8A84F1AD32EC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Only counted from mound platform.</t>
        </r>
      </text>
    </comment>
    <comment ref="E207" authorId="0" shapeId="0" xr:uid="{DA63C896-E088-4575-B9EC-22E97F6DA64B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Pair (seen mating last week by Simon Stirrup)   &amp; last year's female.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<sst xmlns="http://schemas.openxmlformats.org/spreadsheetml/2006/main" count="385" uniqueCount="385">
  <si>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</si>
  <si>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</si>
  <si>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</si>
  <si>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</si>
  <si>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</si>
  <si>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</si>
  <si>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</si>
  <si>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</si>
  <si>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</si>
  <si>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</si>
  <si>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</si>
  <si>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</si>
  <si>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</si>
  <si>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</si>
  <si>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</si>
  <si>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</si>
  <si>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</si>
  <si>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</si>
  <si>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</si>
  <si>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</si>
  <si>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</si>
  <si>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</si>
  <si>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</si>
  <si>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</si>
  <si>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</si>
  <si>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</si>
  <si>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</si>
  <si>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</si>
  <si>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</si>
  <si>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</si>
  <si>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</si>
  <si>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</si>
  <si>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</si>
  <si>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</si>
  <si>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</si>
  <si>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</si>
  <si>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</si>
  <si>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</si>
  <si>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</si>
  <si>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</si>
  <si>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</si>
  <si>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</si>
  <si>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</si>
  <si>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</si>
  <si>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</si>
  <si>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</si>
  <si>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</si>
  <si>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</si>
  <si>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</si>
  <si>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</si>
  <si>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</si>
  <si>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</si>
  <si>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</si>
  <si>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</si>
  <si>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</si>
  <si>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</si>
  <si>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</si>
  <si>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</si>
  <si>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</si>
  <si>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</si>
  <si>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</si>
  <si>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</si>
  <si>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</si>
  <si>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</si>
  <si>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</si>
  <si>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</si>
  <si>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</si>
  <si>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</si>
  <si>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</si>
  <si>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</si>
  <si>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</si>
  <si>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</si>
  <si>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</si>
  <si>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</si>
  <si>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</si>
  <si>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</si>
  <si>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</si>
  <si>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</si>
  <si>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</si>
  <si>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</si>
  <si>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</si>
  <si>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</si>
  <si>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</si>
  <si>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</si>
  <si>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</si>
  <si>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</si>
  <si>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</si>
  <si>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</si>
  <si>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</si>
  <si>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</si>
  <si>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</si>
  <si>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</si>
  <si>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</si>
  <si>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</si>
  <si>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</si>
  <si>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</si>
  <si>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</si>
  <si>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</si>
  <si>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</si>
  <si>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</si>
  <si>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</si>
  <si>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</si>
  <si>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</si>
  <si>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</si>
  <si>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</si>
  <si>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</si>
  <si>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</si>
  <si>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</si>
  <si>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</si>
  <si>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</si>
  <si>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</si>
  <si>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</si>
  <si>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</si>
  <si>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</si>
  <si>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</si>
  <si>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</si>
  <si>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</si>
  <si>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</si>
  <si>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</si>
  <si>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</si>
  <si>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</si>
  <si>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</si>
  <si>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</si>
  <si>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</si>
  <si>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</si>
  <si>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</si>
  <si>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</si>
  <si>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</si>
  <si>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</si>
  <si>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</si>
  <si>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</si>
  <si>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</si>
  <si>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</si>
  <si>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</si>
  <si>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</si>
  <si>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</si>
  <si>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</si>
  <si>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</si>
  <si>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</si>
  <si>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</si>
  <si>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</si>
  <si>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</si>
  <si>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</si>
  <si>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</si>
  <si>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</si>
  <si>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</si>
  <si>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</si>
  <si>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</si>
  <si>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</si>
  <si>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</si>
  <si>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</si>
  <si>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</si>
  <si>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</si>
  <si>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</si>
  <si>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</si>
  <si>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</si>
  <si>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</si>
  <si>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</si>
  <si>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</si>
  <si>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</si>
  <si>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</si>
  <si>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</si>
  <si>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</si>
  <si>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</si>
  <si>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</si>
  <si>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</si>
  <si>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</si>
  <si>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</si>
  <si>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</si>
  <si>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</si>
  <si>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</si>
  <si>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</si>
  <si>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</si>
  <si>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</si>
  <si>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</si>
  <si>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</si>
  <si>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</si>
  <si>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</si>
  <si>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</si>
  <si>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</si>
  <si>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</si>
  <si>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</si>
  <si>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</si>
  <si>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</si>
  <si>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</si>
  <si>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</si>
  <si>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</si>
  <si>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</si>
  <si>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</si>
  <si>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</si>
  <si>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</si>
  <si>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</si>
  <si>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</si>
  <si>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</si>
  <si>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</si>
  <si>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</si>
  <si>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</si>
  <si>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</si>
  <si>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</si>
  <si>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</si>
  <si>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</si>
  <si>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</si>
  <si>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</si>
  <si>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</si>
  <si>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</si>
  <si>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</si>
  <si>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</si>
  <si>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</si>
  <si>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</si>
  <si>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</si>
  <si>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</si>
  <si>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</si>
  <si>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</si>
  <si>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</si>
  <si>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</si>
  <si>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</si>
  <si>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</si>
  <si>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</si>
  <si>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</si>
  <si>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</si>
  <si>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</si>
  <si>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</si>
  <si>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</si>
  <si>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</si>
  <si>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</si>
  <si>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</si>
  <si>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</si>
  <si>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</si>
  <si>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</si>
  <si>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</si>
  <si>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</si>
  <si>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</si>
  <si>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</si>
  <si>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</si>
  <si>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</si>
  <si>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</si>
  <si>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</si>
  <si>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</si>
  <si>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</si>
  <si>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</si>
  <si>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</si>
  <si>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</si>
  <si>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</si>
  <si>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</si>
  <si>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</si>
  <si>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</si>
  <si>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</si>
  <si>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</si>
  <si>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</si>
  <si>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</si>
  <si>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</si>
  <si>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</si>
  <si>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</si>
  <si>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</si>
  <si>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</si>
  <si>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</si>
  <si>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</si>
  <si>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</si>
  <si>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</si>
  <si>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</si>
  <si>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</si>
  <si>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</si>
  <si>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</si>
  <si>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</si>
  <si>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</si>
  <si>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</si>
  <si>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</si>
  <si>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</si>
  <si>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</si>
  <si>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</si>
  <si>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</si>
  <si>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</si>
  <si>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</si>
  <si>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</si>
  <si>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</si>
  <si>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</si>
  <si>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</si>
  <si>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</si>
  <si>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</si>
  <si>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</si>
  <si>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</si>
  <si>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</si>
  <si>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</si>
  <si>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</si>
  <si>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</si>
  <si>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</si>
  <si>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</si>
  <si>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</si>
  <si>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</si>
  <si>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</si>
  <si>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</si>
  <si>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</si>
  <si>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</si>
  <si>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</si>
  <si>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</si>
  <si>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</si>
  <si>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</si>
  <si>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</si>
  <si>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</si>
  <si>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</si>
  <si>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</si>
  <si>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</si>
  <si>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</si>
  <si>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</si>
  <si>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</si>
  <si>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</si>
  <si>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</si>
  <si>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</si>
  <si>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</si>
  <si>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</si>
  <si>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</si>
  <si>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</si>
  <si>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</si>
  <si>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</si>
  <si>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</si>
  <si>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</si>
  <si>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</si>
  <si>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</si>
  <si>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</si>
  <si>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</si>
  <si>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</si>
  <si>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</si>
  <si>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</si>
  <si>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</si>
  <si>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</si>
  <si>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</si>
  <si>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</si>
  <si>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</si>
  <si>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</si>
  <si>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</si>
  <si>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</si>
  <si>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</si>
  <si>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</si>
  <si>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</si>
  <si>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</si>
  <si>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</si>
  <si>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</si>
  <si>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</si>
  <si>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</si>
  <si>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</si>
  <si>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</si>
  <si>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</si>
  <si>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</si>
  <si>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</si>
  <si>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</si>
  <si>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</si>
  <si>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</si>
  <si>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</si>
  <si>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</si>
  <si>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</si>
  <si>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</si>
  <si>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</si>
  <si>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</si>
  <si>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</si>
  <si>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</si>
  <si>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</si>
  <si>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</si>
  <si>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</si>
  <si>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</si>
  <si>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</si>
  <si>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</si>
  <si>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</si>
  <si>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</si>
  <si>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</si>
  <si>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</si>
  <si>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</si>
  <si>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</si>
  <si>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</si>
  <si>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</si>
  <si>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</si>
  <si>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</si>
  <si>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</si>
  <si>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</si>
  <si>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</si>
  <si>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</si>
  <si>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</si>
  <si>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</si>
  <si>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</si>
  <si>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</si>
  <si>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</si>
  <si>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</si>
  <si>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</si>
  <si>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</si>
  <si>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</si>
  <si>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07.03.2024 - BSM - 08.30 to 10.45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</si>
</sst>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E5" s="1">
        <v>6</v>
      </c>
      <c r="F5" s="1">
        <v>48</v>
      </c>
      <c r="G5" s="1">
        <v>30</v>
      </c>
      <c r="J5" s="1">
        <v>6</v>
      </c>
      <c r="K5" s="1">
        <v>8</v>
      </c>
      <c r="M5" s="1">
        <f t="shared" si="0"/>
        <v>98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E7" s="1">
        <v>8</v>
      </c>
      <c r="K7" s="1">
        <v>12</v>
      </c>
      <c r="M7" s="1">
        <f t="shared" si="0"/>
        <v>20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M13" s="1">
        <f t="shared" si="0"/>
        <v>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F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157</v>
      </c>
      <c r="M22" s="1">
        <f t="shared" si="0"/>
        <v>157</v>
      </c>
    </row>
    <row r="23" spans="1:13" x14ac:dyDescent="0.25">
      <c r="A23" s="5" t="s">
        <v>31</v>
      </c>
      <c r="F23" s="1">
        <v>6</v>
      </c>
      <c r="G23" s="1">
        <v>10</v>
      </c>
      <c r="M23" s="1">
        <f t="shared" si="0"/>
        <v>16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G25" s="1">
        <v>16</v>
      </c>
      <c r="M25" s="1">
        <f t="shared" si="0"/>
        <v>16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E27" s="1">
        <v>6</v>
      </c>
      <c r="F27" s="1">
        <v>16</v>
      </c>
      <c r="G27" s="1">
        <v>12</v>
      </c>
      <c r="J27" s="1">
        <v>2</v>
      </c>
      <c r="M27" s="1">
        <f t="shared" si="0"/>
        <v>36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27</v>
      </c>
      <c r="G29" s="1">
        <v>15</v>
      </c>
      <c r="K29" s="1">
        <v>7</v>
      </c>
      <c r="M29" s="1">
        <f t="shared" si="0"/>
        <v>49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10</v>
      </c>
      <c r="M32" s="1">
        <f t="shared" si="0"/>
        <v>10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19</v>
      </c>
      <c r="M35" s="1">
        <f t="shared" si="0"/>
        <v>19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M49" s="1">
        <f t="shared" si="0"/>
        <v>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H60" s="1">
        <v>2</v>
      </c>
      <c r="M60" s="1">
        <f t="shared" si="0"/>
        <v>2</v>
      </c>
    </row>
    <row r="61" spans="1:13" x14ac:dyDescent="0.25">
      <c r="A61" s="5" t="s">
        <v>213</v>
      </c>
      <c r="G61" s="1">
        <v>15</v>
      </c>
      <c r="M61" s="1">
        <f t="shared" si="0"/>
        <v>15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G67" s="1">
        <v>2</v>
      </c>
      <c r="J67" s="1">
        <v>2</v>
      </c>
      <c r="M67" s="1">
        <f t="shared" ref="M67:M130" si="1">SUM(B67+C67+D67+E67+F67+G67+H67+I67+J67+K67+L67)</f>
        <v>4</v>
      </c>
    </row>
    <row r="68" spans="1:13" x14ac:dyDescent="0.25">
      <c r="A68" s="5" t="s">
        <v>112</v>
      </c>
      <c r="F68" s="1">
        <v>13</v>
      </c>
      <c r="G68" s="1">
        <v>4</v>
      </c>
      <c r="J68" s="1">
        <v>4</v>
      </c>
      <c r="K68" s="1">
        <v>6</v>
      </c>
      <c r="M68" s="1">
        <f t="shared" si="1"/>
        <v>27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2</v>
      </c>
      <c r="M72" s="1">
        <f t="shared" si="1"/>
        <v>2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M74" s="1">
        <f t="shared" si="1"/>
        <v>6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G81" s="1">
        <v>5</v>
      </c>
      <c r="M81" s="1">
        <f t="shared" si="1"/>
        <v>5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3</v>
      </c>
      <c r="M129" s="1">
        <f t="shared" si="1"/>
        <v>3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252</v>
      </c>
      <c r="M141" s="1">
        <f t="shared" si="2"/>
        <v>252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1</v>
      </c>
      <c r="M156" s="1">
        <f t="shared" si="2"/>
        <v>1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8</v>
      </c>
      <c r="M188" s="1">
        <f t="shared" si="2"/>
        <v>8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M198" s="1">
        <f t="shared" si="3"/>
        <v>0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J200" s="1">
        <v>1</v>
      </c>
      <c r="M200" s="1">
        <f t="shared" si="3"/>
        <v>2</v>
      </c>
    </row>
    <row r="201" spans="1:13" x14ac:dyDescent="0.25">
      <c r="A201" s="5" t="s">
        <v>85</v>
      </c>
      <c r="K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3</v>
      </c>
      <c r="M207" s="1">
        <f t="shared" si="3"/>
        <v>3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H244" s="1">
        <v>6</v>
      </c>
      <c r="M244" s="1">
        <f t="shared" si="3"/>
        <v>8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H246" s="1">
        <v>8</v>
      </c>
      <c r="M246" s="1">
        <f t="shared" si="3"/>
        <v>8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H249" s="1">
        <v>2</v>
      </c>
      <c r="J249" s="1">
        <v>2</v>
      </c>
      <c r="M249" s="1">
        <f t="shared" si="3"/>
        <v>6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M299" s="1">
        <f t="shared" si="4"/>
        <v>1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H303" s="1">
        <v>35</v>
      </c>
      <c r="M303" s="1">
        <f t="shared" si="4"/>
        <v>35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816</v>
      </c>
    </row>
    <row r="377" spans="1:13" x14ac:dyDescent="0.25">
      <c r="M377" s="1">
        <f>COUNTIF(M3:M374,"&gt;0")</f>
        <v>32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2024-03-19T15:25:46Z</dcterms:modified>
</cp:coreProperties>
</file>