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A1CEA7A6-5D29-4543-AD4A-9BD2E1792D31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l="1"/>
  <c r="N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B726BEB1-ABA3-43B6-A81E-4B6AFD23B6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Joined and assisted by GAR.</t>
        </r>
      </text>
    </comment>
    <comment ref="G20" authorId="0" shapeId="0" xr:uid="{ECB34662-2846-48E5-9E00-1AD8B6C48C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It turns out that not all young were lost as the pair still have 1.</t>
        </r>
      </text>
    </comment>
    <comment ref="J60" authorId="0" shapeId="0" xr:uid="{34BE7C25-016F-47DD-868D-81C95997B8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70" authorId="0" shapeId="0" xr:uid="{6D859D31-FEF0-4658-9E9C-EE3A24E6E1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building.</t>
        </r>
      </text>
    </comment>
    <comment ref="F207" authorId="0" shapeId="0" xr:uid="{9761E456-A815-4E1E-9A6A-DC4923BC7248}">
      <text>
        <r>
          <rPr>
            <b/>
            <sz val="9"/>
            <color indexed="81"/>
            <rFont val="Tahoma"/>
            <charset val="1"/>
          </rPr>
          <t>Author:
Male &amp; female. The red wing tagged bird (IR) is a male and not a female as we thought!. It was ringed at Beydon Water last June, one of 3 males.</t>
        </r>
      </text>
    </comment>
    <comment ref="L207" authorId="0" shapeId="0" xr:uid="{4F1AFE61-84CB-489E-A565-BD1DAEF952B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male &amp; a female. The male was displaying.</t>
        </r>
      </text>
    </comment>
    <comment ref="H231" authorId="0" shapeId="0" xr:uid="{296B2525-CE2B-4147-8FA9-26BD2DB2B9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M231" authorId="0" shapeId="0" xr:uid="{A07D8800-1F59-4998-853D-2660E20D95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L258" authorId="0" shapeId="0" xr:uid="{7EA73D62-E856-49B7-A21C-5865471514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69" authorId="0" shapeId="0" xr:uid="{3EDAE947-9FDA-47EB-8475-3BFC01A24F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69" authorId="0" shapeId="0" xr:uid="{D0F36023-2863-4540-8E45-7C0528257A21}">
      <text>
        <r>
          <rPr>
            <b/>
            <sz val="9"/>
            <color indexed="81"/>
            <rFont val="Tahoma"/>
            <charset val="1"/>
          </rPr>
          <t>Author:
 singing</t>
        </r>
      </text>
    </comment>
    <comment ref="J299" authorId="0" shapeId="0" xr:uid="{3DBB2882-4F36-49FF-9360-895E7D7AB3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9" authorId="0" shapeId="0" xr:uid="{3A458E93-5049-40B4-8073-8DDD30B11A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9" authorId="0" shapeId="0" xr:uid="{C561A86D-2DD3-451A-A713-DEA059B25B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05" authorId="0" shapeId="0" xr:uid="{2FE3EE5F-8363-4000-93A0-8578793132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09" authorId="0" shapeId="0" xr:uid="{30F9E023-B586-48A1-8BBF-32B37D84B5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11" authorId="0" shapeId="0" xr:uid="{F4DCD93D-7408-4593-AAA3-A5080113C5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13" authorId="0" shapeId="0" xr:uid="{D1129726-D12F-4D0B-84C6-4C228A05AB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13" authorId="0" shapeId="0" xr:uid="{EB64DC4B-5CB1-483C-AB58-A8217575AD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31" authorId="0" shapeId="0" xr:uid="{50D82FFE-F177-4CC8-BDA9-54F0BE08A4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31" authorId="0" shapeId="0" xr:uid="{61D657B2-0BEE-4361-9141-A25673FD79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31" authorId="0" shapeId="0" xr:uid="{4701048A-498B-4587-9D94-8FCD11F37E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52" authorId="0" shapeId="0" xr:uid="{89F5A523-B597-46A1-BE9E-3C5FB737F1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71" authorId="0" shapeId="0" xr:uid="{D1173AF3-6E7C-4B48-8199-2E34B78AA9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373" authorId="0" shapeId="0" xr:uid="{BD37FF99-6299-44B9-84B3-1379DD221E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<sst xmlns="http://schemas.openxmlformats.org/spreadsheetml/2006/main" count="386" uniqueCount="386">
  <si>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</si>
  <si>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</si>
  <si>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</si>
  <si>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</si>
  <si>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</si>
  <si>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</si>
  <si>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</si>
  <si>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</si>
  <si>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</si>
  <si>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</si>
  <si>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</si>
  <si>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</si>
  <si>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</si>
  <si>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</si>
  <si>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</si>
  <si>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</si>
  <si>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</si>
  <si>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</si>
  <si>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</si>
  <si>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</si>
  <si>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</si>
  <si>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</si>
  <si>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</si>
  <si>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</si>
  <si>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</si>
  <si>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</si>
  <si>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</si>
  <si>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</si>
  <si>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</si>
  <si>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</si>
  <si>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</si>
  <si>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</si>
  <si>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</si>
  <si>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</si>
  <si>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</si>
  <si>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</si>
  <si>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</si>
  <si>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</si>
  <si>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</si>
  <si>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</si>
  <si>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</si>
  <si>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</si>
  <si>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</si>
  <si>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</si>
  <si>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</si>
  <si>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</si>
  <si>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</si>
  <si>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</si>
  <si>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</si>
  <si>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</si>
  <si>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</si>
  <si>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</si>
  <si>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</si>
  <si>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</si>
  <si>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</si>
  <si>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</si>
  <si>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</si>
  <si>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</si>
  <si>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</si>
  <si>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</si>
  <si>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</si>
  <si>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</si>
  <si>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</si>
  <si>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</si>
  <si>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</si>
  <si>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</si>
  <si>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</si>
  <si>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</si>
  <si>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</si>
  <si>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</si>
  <si>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</si>
  <si>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</si>
  <si>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</si>
  <si>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</si>
  <si>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</si>
  <si>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</si>
  <si>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</si>
  <si>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</si>
  <si>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</si>
  <si>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</si>
  <si>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</si>
  <si>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</si>
  <si>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</si>
  <si>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</si>
  <si>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</si>
  <si>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</si>
  <si>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</si>
  <si>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</si>
  <si>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</si>
  <si>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</si>
  <si>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</si>
  <si>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</si>
  <si>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</si>
  <si>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</si>
  <si>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</si>
  <si>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</si>
  <si>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</si>
  <si>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</si>
  <si>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</si>
  <si>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</si>
  <si>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</si>
  <si>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</si>
  <si>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</si>
  <si>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</si>
  <si>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</si>
  <si>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</si>
  <si>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</si>
  <si>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</si>
  <si>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</si>
  <si>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</si>
  <si>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</si>
  <si>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</si>
  <si>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</si>
  <si>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</si>
  <si>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</si>
  <si>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</si>
  <si>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</si>
  <si>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</si>
  <si>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</si>
  <si>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</si>
  <si>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</si>
  <si>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</si>
  <si>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</si>
  <si>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</si>
  <si>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</si>
  <si>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</si>
  <si>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</si>
  <si>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</si>
  <si>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</si>
  <si>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</si>
  <si>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</si>
  <si>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</si>
  <si>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</si>
  <si>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</si>
  <si>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</si>
  <si>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</si>
  <si>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</si>
  <si>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</si>
  <si>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</si>
  <si>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</si>
  <si>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</si>
  <si>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</si>
  <si>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</si>
  <si>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</si>
  <si>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</si>
  <si>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</si>
  <si>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</si>
  <si>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</si>
  <si>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</si>
  <si>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</si>
  <si>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</si>
  <si>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</si>
  <si>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</si>
  <si>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</si>
  <si>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</si>
  <si>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</si>
  <si>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</si>
  <si>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</si>
  <si>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</si>
  <si>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</si>
  <si>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</si>
  <si>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</si>
  <si>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</si>
  <si>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</si>
  <si>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</si>
  <si>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</si>
  <si>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</si>
  <si>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</si>
  <si>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</si>
  <si>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</si>
  <si>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</si>
  <si>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</si>
  <si>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</si>
  <si>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</si>
  <si>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</si>
  <si>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</si>
  <si>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</si>
  <si>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</si>
  <si>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</si>
  <si>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</si>
  <si>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</si>
  <si>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</si>
  <si>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</si>
  <si>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</si>
  <si>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</si>
  <si>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</si>
  <si>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</si>
  <si>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</si>
  <si>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</si>
  <si>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</si>
  <si>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</si>
  <si>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</si>
  <si>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</si>
  <si>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</si>
  <si>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</si>
  <si>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</si>
  <si>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</si>
  <si>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</si>
  <si>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</si>
  <si>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</si>
  <si>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</si>
  <si>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</si>
  <si>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</si>
  <si>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</si>
  <si>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</si>
  <si>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</si>
  <si>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</si>
  <si>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</si>
  <si>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</si>
  <si>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</si>
  <si>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</si>
  <si>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</si>
  <si>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</si>
  <si>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</si>
  <si>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</si>
  <si>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</si>
  <si>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</si>
  <si>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</si>
  <si>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</si>
  <si>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</si>
  <si>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</si>
  <si>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</si>
  <si>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</si>
  <si>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</si>
  <si>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</si>
  <si>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</si>
  <si>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</si>
  <si>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</si>
  <si>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</si>
  <si>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</si>
  <si>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</si>
  <si>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</si>
  <si>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</si>
  <si>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</si>
  <si>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</si>
  <si>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</si>
  <si>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</si>
  <si>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</si>
  <si>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</si>
  <si>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</si>
  <si>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</si>
  <si>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</si>
  <si>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</si>
  <si>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</si>
  <si>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</si>
  <si>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</si>
  <si>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</si>
  <si>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</si>
  <si>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</si>
  <si>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</si>
  <si>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</si>
  <si>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</si>
  <si>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</si>
  <si>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</si>
  <si>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</si>
  <si>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</si>
  <si>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</si>
  <si>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</si>
  <si>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</si>
  <si>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</si>
  <si>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</si>
  <si>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</si>
  <si>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</si>
  <si>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</si>
  <si>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</si>
  <si>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</si>
  <si>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</si>
  <si>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</si>
  <si>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</si>
  <si>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</si>
  <si>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</si>
  <si>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</si>
  <si>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</si>
  <si>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</si>
  <si>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</si>
  <si>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</si>
  <si>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</si>
  <si>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</si>
  <si>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</si>
  <si>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</si>
  <si>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</si>
  <si>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</si>
  <si>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</si>
  <si>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</si>
  <si>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</si>
  <si>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</si>
  <si>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</si>
  <si>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</si>
  <si>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</si>
  <si>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</si>
  <si>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</si>
  <si>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</si>
  <si>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</si>
  <si>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</si>
  <si>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</si>
  <si>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</si>
  <si>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</si>
  <si>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</si>
  <si>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</si>
  <si>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</si>
  <si>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</si>
  <si>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</si>
  <si>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</si>
  <si>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</si>
  <si>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</si>
  <si>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</si>
  <si>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</si>
  <si>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</si>
  <si>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</si>
  <si>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</si>
  <si>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</si>
  <si>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</si>
  <si>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</si>
  <si>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</si>
  <si>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</si>
  <si>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</si>
  <si>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</si>
  <si>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</si>
  <si>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</si>
  <si>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</si>
  <si>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</si>
  <si>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</si>
  <si>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</si>
  <si>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</si>
  <si>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</si>
  <si>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</si>
  <si>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</si>
  <si>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</si>
  <si>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</si>
  <si>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</si>
  <si>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</si>
  <si>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</si>
  <si>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</si>
  <si>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</si>
  <si>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</si>
  <si>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</si>
  <si>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</si>
  <si>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</si>
  <si>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</si>
  <si>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</si>
  <si>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</si>
  <si>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</si>
  <si>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</si>
  <si>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</si>
  <si>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</si>
  <si>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</si>
  <si>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</si>
  <si>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</si>
  <si>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</si>
  <si>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</si>
  <si>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</si>
  <si>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</si>
  <si>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</si>
  <si>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</si>
  <si>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</si>
  <si>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</si>
  <si>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</si>
  <si>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</si>
  <si>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</si>
  <si>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</si>
  <si>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</si>
  <si>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</si>
  <si>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</si>
  <si>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</si>
  <si>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</si>
  <si>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</si>
  <si>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</si>
  <si>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</si>
  <si>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</si>
  <si>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</si>
  <si>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</si>
  <si>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</si>
  <si>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</si>
  <si>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</si>
  <si>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</si>
  <si>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</si>
  <si>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</si>
  <si>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</si>
  <si>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</si>
  <si>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</si>
  <si>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</si>
  <si>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</si>
  <si>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</si>
  <si>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</si>
  <si>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</si>
  <si>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18.03.2021 - BSM - 06.10 to 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</si>
</sst>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" sqref="O1:Z1048576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/>
      <c r="F3" s="15"/>
      <c r="G3" s="15"/>
      <c r="H3" s="15">
        <v>2</v>
      </c>
      <c r="I3" s="15"/>
      <c r="J3" s="15">
        <v>2</v>
      </c>
      <c r="K3" s="15"/>
      <c r="L3" s="15"/>
      <c r="M3" s="15"/>
      <c r="N3" s="16">
        <f>SUM(C3+D3+E3+F3+G3+H3+I3+J3+K3+L3+M3)</f>
        <v>4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G6" s="2">
        <v>4</v>
      </c>
      <c r="H6" s="2">
        <v>5</v>
      </c>
      <c r="K6" s="2">
        <v>5</v>
      </c>
      <c r="L6" s="2">
        <v>6</v>
      </c>
      <c r="M6" s="2">
        <v>2</v>
      </c>
      <c r="N6" s="2">
        <f t="shared" si="0"/>
        <v>22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G9" s="2">
        <v>47</v>
      </c>
      <c r="H9" s="2">
        <v>22</v>
      </c>
      <c r="K9" s="2">
        <v>16</v>
      </c>
      <c r="L9" s="2">
        <v>20</v>
      </c>
      <c r="N9" s="2">
        <f t="shared" si="0"/>
        <v>105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G11" s="2">
        <v>8</v>
      </c>
      <c r="H11" s="2">
        <v>9</v>
      </c>
      <c r="K11" s="2">
        <v>4</v>
      </c>
      <c r="L11" s="2">
        <v>18</v>
      </c>
      <c r="N11" s="2">
        <f t="shared" si="0"/>
        <v>39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G13" s="2">
        <v>2</v>
      </c>
      <c r="N13" s="2">
        <f t="shared" si="0"/>
        <v>2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G15" s="2">
        <v>26</v>
      </c>
      <c r="N15" s="2">
        <f t="shared" si="0"/>
        <v>26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K17" s="2">
        <v>2</v>
      </c>
      <c r="L17" s="2">
        <v>3</v>
      </c>
      <c r="N17" s="2">
        <f t="shared" si="0"/>
        <v>5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G20" s="2">
        <v>2</v>
      </c>
      <c r="H20" s="2">
        <v>2</v>
      </c>
      <c r="K20" s="2">
        <v>2</v>
      </c>
      <c r="N20" s="2">
        <f t="shared" si="0"/>
        <v>6</v>
      </c>
    </row>
    <row r="21" spans="1:14" x14ac:dyDescent="0.25">
      <c r="A21" s="5">
        <v>29</v>
      </c>
      <c r="B21" s="9" t="s">
        <v>27</v>
      </c>
      <c r="G21" s="2">
        <v>4</v>
      </c>
      <c r="N21" s="2">
        <f t="shared" si="0"/>
        <v>4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6</v>
      </c>
      <c r="H26" s="2">
        <v>45</v>
      </c>
      <c r="N26" s="2">
        <f t="shared" si="0"/>
        <v>51</v>
      </c>
    </row>
    <row r="27" spans="1:14" x14ac:dyDescent="0.25">
      <c r="A27" s="5">
        <v>36</v>
      </c>
      <c r="B27" s="9" t="s">
        <v>33</v>
      </c>
      <c r="G27" s="2">
        <v>7</v>
      </c>
      <c r="N27" s="2">
        <f t="shared" si="0"/>
        <v>7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49</v>
      </c>
      <c r="H29" s="2">
        <v>28</v>
      </c>
      <c r="K29" s="2">
        <v>2</v>
      </c>
      <c r="N29" s="2">
        <f t="shared" si="0"/>
        <v>79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G31" s="2">
        <v>34</v>
      </c>
      <c r="H31" s="2">
        <v>8</v>
      </c>
      <c r="J31" s="2">
        <v>2</v>
      </c>
      <c r="K31" s="2">
        <v>12</v>
      </c>
      <c r="L31" s="2">
        <v>6</v>
      </c>
      <c r="M31" s="2">
        <v>2</v>
      </c>
      <c r="N31" s="2">
        <f t="shared" si="0"/>
        <v>64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H33" s="2">
        <v>33</v>
      </c>
      <c r="K33" s="2">
        <v>8</v>
      </c>
      <c r="N33" s="2">
        <f t="shared" si="0"/>
        <v>41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29</v>
      </c>
      <c r="N36" s="2">
        <f t="shared" si="0"/>
        <v>29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L39" s="2">
        <v>15</v>
      </c>
      <c r="N39" s="2">
        <f t="shared" si="0"/>
        <v>15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N49" s="2">
        <f t="shared" si="0"/>
        <v>0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H60" s="2">
        <v>2</v>
      </c>
      <c r="J60" s="2">
        <v>1</v>
      </c>
      <c r="N60" s="2">
        <f t="shared" si="0"/>
        <v>3</v>
      </c>
    </row>
    <row r="61" spans="1:14" x14ac:dyDescent="0.25">
      <c r="A61" s="5">
        <v>94</v>
      </c>
      <c r="B61" s="9" t="s">
        <v>216</v>
      </c>
      <c r="N61" s="2">
        <f t="shared" si="0"/>
        <v>0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J64" s="2">
        <v>1</v>
      </c>
      <c r="M64" s="2">
        <v>1</v>
      </c>
      <c r="N64" s="2">
        <f t="shared" si="0"/>
        <v>2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2</v>
      </c>
      <c r="J69" s="2">
        <v>2</v>
      </c>
      <c r="L69" s="2">
        <v>4</v>
      </c>
      <c r="M69" s="2">
        <v>2</v>
      </c>
      <c r="N69" s="2">
        <f t="shared" si="1"/>
        <v>10</v>
      </c>
    </row>
    <row r="70" spans="1:14" x14ac:dyDescent="0.25">
      <c r="A70" s="5">
        <v>109</v>
      </c>
      <c r="B70" s="9" t="s">
        <v>114</v>
      </c>
      <c r="G70" s="2">
        <v>9</v>
      </c>
      <c r="L70" s="2">
        <v>12</v>
      </c>
      <c r="M70" s="2">
        <v>2</v>
      </c>
      <c r="N70" s="2">
        <f t="shared" si="1"/>
        <v>23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G72" s="2">
        <v>3</v>
      </c>
      <c r="N72" s="2">
        <f t="shared" si="1"/>
        <v>3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8</v>
      </c>
      <c r="N74" s="2">
        <f t="shared" si="1"/>
        <v>8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G78" s="2">
        <v>4</v>
      </c>
      <c r="L78" s="2">
        <v>2</v>
      </c>
      <c r="N78" s="2">
        <f t="shared" si="1"/>
        <v>6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G80" s="2">
        <v>1</v>
      </c>
      <c r="N80" s="2">
        <f t="shared" si="1"/>
        <v>1</v>
      </c>
    </row>
    <row r="81" spans="1:14" x14ac:dyDescent="0.25">
      <c r="A81" s="5">
        <v>123</v>
      </c>
      <c r="B81" s="9" t="s">
        <v>120</v>
      </c>
      <c r="N81" s="2">
        <f t="shared" si="1"/>
        <v>0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G108" s="2">
        <v>1</v>
      </c>
      <c r="N108" s="2">
        <f t="shared" si="1"/>
        <v>1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G121" s="2">
        <v>35</v>
      </c>
      <c r="N121" s="2">
        <f t="shared" si="1"/>
        <v>35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H129" s="2">
        <v>7</v>
      </c>
      <c r="L129" s="2">
        <v>2</v>
      </c>
      <c r="N129" s="2">
        <f t="shared" si="1"/>
        <v>9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236</v>
      </c>
      <c r="N141" s="2">
        <f t="shared" si="2"/>
        <v>236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G146" s="2">
        <v>4</v>
      </c>
      <c r="N146" s="2">
        <f t="shared" si="2"/>
        <v>4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N148" s="2">
        <f t="shared" si="2"/>
        <v>0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13</v>
      </c>
      <c r="N189" s="2">
        <f t="shared" si="2"/>
        <v>13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N193" s="2">
        <f t="shared" si="2"/>
        <v>0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G198" s="2">
        <v>2</v>
      </c>
      <c r="M198" s="2">
        <v>1</v>
      </c>
      <c r="N198" s="2">
        <f t="shared" si="3"/>
        <v>3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K200" s="2">
        <v>1</v>
      </c>
      <c r="N200" s="2">
        <f t="shared" si="3"/>
        <v>1</v>
      </c>
    </row>
    <row r="201" spans="1:14" x14ac:dyDescent="0.25">
      <c r="A201" s="5">
        <v>308</v>
      </c>
      <c r="B201" s="9" t="s">
        <v>87</v>
      </c>
      <c r="G201" s="2">
        <v>1</v>
      </c>
      <c r="K201" s="2">
        <v>1</v>
      </c>
      <c r="N201" s="2">
        <f t="shared" si="3"/>
        <v>2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2</v>
      </c>
      <c r="L207" s="2">
        <v>2</v>
      </c>
      <c r="N207" s="2">
        <f t="shared" si="3"/>
        <v>4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K216" s="2">
        <v>2</v>
      </c>
      <c r="N216" s="2">
        <f t="shared" si="3"/>
        <v>2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J224" s="2">
        <v>1</v>
      </c>
      <c r="N224" s="2">
        <f t="shared" si="3"/>
        <v>1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N229" s="2">
        <f t="shared" si="3"/>
        <v>0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H231" s="2">
        <v>1</v>
      </c>
      <c r="M231" s="2">
        <v>1</v>
      </c>
      <c r="N231" s="2">
        <f t="shared" si="3"/>
        <v>2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N244" s="2">
        <f t="shared" si="3"/>
        <v>0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N246" s="2">
        <f t="shared" si="3"/>
        <v>0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N249" s="2">
        <f t="shared" si="3"/>
        <v>0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H257" s="2">
        <v>2</v>
      </c>
      <c r="L257" s="2">
        <v>2</v>
      </c>
      <c r="N257" s="2">
        <f t="shared" si="3"/>
        <v>4</v>
      </c>
    </row>
    <row r="258" spans="1:14" x14ac:dyDescent="0.25">
      <c r="A258" s="5">
        <v>394</v>
      </c>
      <c r="B258" s="9" t="s">
        <v>264</v>
      </c>
      <c r="J258" s="2">
        <v>2</v>
      </c>
      <c r="L258" s="2">
        <v>2</v>
      </c>
      <c r="N258" s="2">
        <f t="shared" si="3"/>
        <v>4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J269" s="2">
        <v>1</v>
      </c>
      <c r="L269" s="2">
        <v>1</v>
      </c>
      <c r="N269" s="2">
        <f t="shared" si="4"/>
        <v>2</v>
      </c>
    </row>
    <row r="270" spans="1:14" x14ac:dyDescent="0.25">
      <c r="A270" s="5">
        <v>416</v>
      </c>
      <c r="B270" s="9" t="s">
        <v>276</v>
      </c>
      <c r="J270" s="2">
        <v>3</v>
      </c>
      <c r="L270" s="2">
        <v>2</v>
      </c>
      <c r="N270" s="2">
        <f t="shared" si="4"/>
        <v>5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N277" s="2">
        <f t="shared" si="4"/>
        <v>0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N291" s="2">
        <f t="shared" si="4"/>
        <v>0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J299" s="2">
        <v>2</v>
      </c>
      <c r="L299" s="2">
        <v>4</v>
      </c>
      <c r="M299" s="2">
        <v>2</v>
      </c>
      <c r="N299" s="2">
        <f t="shared" si="4"/>
        <v>8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N303" s="2">
        <f t="shared" si="4"/>
        <v>0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J305" s="2">
        <v>1</v>
      </c>
      <c r="L305" s="2">
        <v>1</v>
      </c>
      <c r="M305" s="2">
        <v>2</v>
      </c>
      <c r="N305" s="2">
        <f t="shared" si="4"/>
        <v>4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N307" s="2">
        <f t="shared" si="4"/>
        <v>0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M309" s="2">
        <v>1</v>
      </c>
      <c r="N309" s="2">
        <f t="shared" si="4"/>
        <v>1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C311" s="2">
        <v>1</v>
      </c>
      <c r="J311" s="2">
        <v>1</v>
      </c>
      <c r="N311" s="2">
        <f t="shared" si="4"/>
        <v>2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J313" s="2">
        <v>2</v>
      </c>
      <c r="L313" s="2">
        <v>1</v>
      </c>
      <c r="N313" s="2">
        <f t="shared" si="4"/>
        <v>3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J331" s="2">
        <v>2</v>
      </c>
      <c r="L331" s="2">
        <v>1</v>
      </c>
      <c r="M331" s="2">
        <v>1</v>
      </c>
      <c r="N331" s="2">
        <f t="shared" si="5"/>
        <v>4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N336" s="2">
        <f t="shared" si="5"/>
        <v>0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N345" s="2">
        <f t="shared" si="5"/>
        <v>0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J352" s="2">
        <v>1</v>
      </c>
      <c r="N352" s="2">
        <f t="shared" si="5"/>
        <v>1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J360" s="2">
        <v>10</v>
      </c>
      <c r="N360" s="2">
        <f t="shared" si="5"/>
        <v>10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L371" s="2">
        <v>1</v>
      </c>
      <c r="N371" s="2">
        <f t="shared" si="5"/>
        <v>1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G373" s="2">
        <v>1</v>
      </c>
      <c r="N373" s="2">
        <f t="shared" si="5"/>
        <v>1</v>
      </c>
    </row>
    <row r="374" spans="1:14" x14ac:dyDescent="0.25">
      <c r="A374"/>
      <c r="B374" s="12"/>
    </row>
    <row r="375" spans="1:14" x14ac:dyDescent="0.25">
      <c r="N375" s="2">
        <f>SUM(N2:N372)</f>
        <v>917</v>
      </c>
    </row>
    <row r="376" spans="1:14" x14ac:dyDescent="0.25">
      <c r="N376" s="2">
        <f>COUNTIF(N2:N372,"&gt;0")</f>
        <v>50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2021-03-21T10:58:27Z</dcterms:modified>
</cp:coreProperties>
</file>