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A901D9F-6CBA-4ED7-BCBC-7A8A371FF94B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4515221C-5DA1-4AEC-8246-6B4FF7CF9C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only counted from the mound platform as I attended an Advisory Panel meeting at 09.30.</t>
        </r>
      </text>
    </comment>
    <comment ref="G5" authorId="0" shapeId="0" xr:uid="{3EDA0369-3593-4C82-9F0F-CF38F67459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100+ young.</t>
        </r>
      </text>
    </comment>
    <comment ref="F13" authorId="0" shapeId="0" xr:uid="{33D872EA-F6D6-4FCB-851F-17EB5AE7DD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ocuppied nest.</t>
        </r>
      </text>
    </comment>
    <comment ref="J16" authorId="0" shapeId="0" xr:uid="{5C1B807D-0C6F-43F6-AC53-C44293FBA5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B17" authorId="0" shapeId="0" xr:uid="{2D6546F4-11BC-4DEC-8BAC-BE25DADF49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by the hay bales on the airfield as you drive in. (Shelduck are known to breed in hay bales where there are gaps).</t>
        </r>
      </text>
    </comment>
    <comment ref="J57" authorId="0" shapeId="0" xr:uid="{AED21344-1399-48D9-8BB4-675E11F534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</t>
        </r>
      </text>
    </comment>
    <comment ref="F68" authorId="0" shapeId="0" xr:uid="{D167467C-9617-4A7E-A8AF-413C92245D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broods.</t>
        </r>
      </text>
    </comment>
    <comment ref="G68" authorId="0" shapeId="0" xr:uid="{D6BF3F88-6374-4D13-80B7-96CD889F82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young</t>
        </r>
      </text>
    </comment>
    <comment ref="F74" authorId="0" shapeId="0" xr:uid="{E1F3ED38-6EA9-4E03-8ADC-47F3F2D50F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plos two occupied nests.</t>
        </r>
      </text>
    </comment>
    <comment ref="G269" authorId="0" shapeId="0" xr:uid="{D18DC6FF-A080-45E8-9674-37D40B6B38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B277" authorId="0" shapeId="0" xr:uid="{902433D0-23BB-405E-91B3-1CAAF20143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77" authorId="0" shapeId="0" xr:uid="{DBE79C07-10CD-40FD-81F0-1053D11DF2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84" authorId="0" shapeId="0" xr:uid="{8A1193CC-45F4-4E31-9B16-55D52FE538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J284" authorId="0" shapeId="0" xr:uid="{27D8F221-AF76-4C0E-BA66-13F570D32C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J295" authorId="0" shapeId="0" xr:uid="{8AC4FB24-6A13-492A-B2D5-0C6E816030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99" authorId="0" shapeId="0" xr:uid="{B20C599A-D958-462A-B161-F6805FADDF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304" authorId="0" shapeId="0" xr:uid="{045F6C6F-E9B6-4C69-B2E1-52EEC625AD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308" authorId="0" shapeId="0" xr:uid="{6A461446-FDFB-4BCF-BAD5-F0C1D98248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<sst xmlns="http://schemas.openxmlformats.org/spreadsheetml/2006/main" count="385" uniqueCount="385">
  <si>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</si>
  <si>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</si>
  <si>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</si>
  <si>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</si>
  <si>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</si>
  <si>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</si>
  <si>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</si>
  <si>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</si>
  <si>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</si>
  <si>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</si>
  <si>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</si>
  <si>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</si>
  <si>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</si>
  <si>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</si>
  <si>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</si>
  <si>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</si>
  <si>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</si>
  <si>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</si>
  <si>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</si>
  <si>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</si>
  <si>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</si>
  <si>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</si>
  <si>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</si>
  <si>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</si>
  <si>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</si>
  <si>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</si>
  <si>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</si>
  <si>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</si>
  <si>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</si>
  <si>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</si>
  <si>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</si>
  <si>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</si>
  <si>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</si>
  <si>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</si>
  <si>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</si>
  <si>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</si>
  <si>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</si>
  <si>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</si>
  <si>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</si>
  <si>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</si>
  <si>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</si>
  <si>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</si>
  <si>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</si>
  <si>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</si>
  <si>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</si>
  <si>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</si>
  <si>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</si>
  <si>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</si>
  <si>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</si>
  <si>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</si>
  <si>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</si>
  <si>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</si>
  <si>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</si>
  <si>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</si>
  <si>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</si>
  <si>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</si>
  <si>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</si>
  <si>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</si>
  <si>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</si>
  <si>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</si>
  <si>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</si>
  <si>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</si>
  <si>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</si>
  <si>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</si>
  <si>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</si>
  <si>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</si>
  <si>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</si>
  <si>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</si>
  <si>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</si>
  <si>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</si>
  <si>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</si>
  <si>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</si>
  <si>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</si>
  <si>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</si>
  <si>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</si>
  <si>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</si>
  <si>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</si>
  <si>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</si>
  <si>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</si>
  <si>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</si>
  <si>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</si>
  <si>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</si>
  <si>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</si>
  <si>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</si>
  <si>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</si>
  <si>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</si>
  <si>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</si>
  <si>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</si>
  <si>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</si>
  <si>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</si>
  <si>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</si>
  <si>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</si>
  <si>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</si>
  <si>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</si>
  <si>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</si>
  <si>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</si>
  <si>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</si>
  <si>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</si>
  <si>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</si>
  <si>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</si>
  <si>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</si>
  <si>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</si>
  <si>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</si>
  <si>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</si>
  <si>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</si>
  <si>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</si>
  <si>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</si>
  <si>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</si>
  <si>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</si>
  <si>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</si>
  <si>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</si>
  <si>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</si>
  <si>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</si>
  <si>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</si>
  <si>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</si>
  <si>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</si>
  <si>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</si>
  <si>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</si>
  <si>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</si>
  <si>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</si>
  <si>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</si>
  <si>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</si>
  <si>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</si>
  <si>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</si>
  <si>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</si>
  <si>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</si>
  <si>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</si>
  <si>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</si>
  <si>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</si>
  <si>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</si>
  <si>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</si>
  <si>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</si>
  <si>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</si>
  <si>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</si>
  <si>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</si>
  <si>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</si>
  <si>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</si>
  <si>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</si>
  <si>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</si>
  <si>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</si>
  <si>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</si>
  <si>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</si>
  <si>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</si>
  <si>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</si>
  <si>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</si>
  <si>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</si>
  <si>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</si>
  <si>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</si>
  <si>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</si>
  <si>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</si>
  <si>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</si>
  <si>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</si>
  <si>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</si>
  <si>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</si>
  <si>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</si>
  <si>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</si>
  <si>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</si>
  <si>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</si>
  <si>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</si>
  <si>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</si>
  <si>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</si>
  <si>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</si>
  <si>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</si>
  <si>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</si>
  <si>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</si>
  <si>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</si>
  <si>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</si>
  <si>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</si>
  <si>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</si>
  <si>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</si>
  <si>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</si>
  <si>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</si>
  <si>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</si>
  <si>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</si>
  <si>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</si>
  <si>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</si>
  <si>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</si>
  <si>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</si>
  <si>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</si>
  <si>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</si>
  <si>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</si>
  <si>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</si>
  <si>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</si>
  <si>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</si>
  <si>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</si>
  <si>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</si>
  <si>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</si>
  <si>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</si>
  <si>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</si>
  <si>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</si>
  <si>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</si>
  <si>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</si>
  <si>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</si>
  <si>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</si>
  <si>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</si>
  <si>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</si>
  <si>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</si>
  <si>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</si>
  <si>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</si>
  <si>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</si>
  <si>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</si>
  <si>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</si>
  <si>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</si>
  <si>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</si>
  <si>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</si>
  <si>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</si>
  <si>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</si>
  <si>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</si>
  <si>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</si>
  <si>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</si>
  <si>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</si>
  <si>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</si>
  <si>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</si>
  <si>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</si>
  <si>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</si>
  <si>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</si>
  <si>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</si>
  <si>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</si>
  <si>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</si>
  <si>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</si>
  <si>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</si>
  <si>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</si>
  <si>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</si>
  <si>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</si>
  <si>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</si>
  <si>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</si>
  <si>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</si>
  <si>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</si>
  <si>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</si>
  <si>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</si>
  <si>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</si>
  <si>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</si>
  <si>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</si>
  <si>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</si>
  <si>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</si>
  <si>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</si>
  <si>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</si>
  <si>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</si>
  <si>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</si>
  <si>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</si>
  <si>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</si>
  <si>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</si>
  <si>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</si>
  <si>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</si>
  <si>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</si>
  <si>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</si>
  <si>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</si>
  <si>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</si>
  <si>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</si>
  <si>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</si>
  <si>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</si>
  <si>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</si>
  <si>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</si>
  <si>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</si>
  <si>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</si>
  <si>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</si>
  <si>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</si>
  <si>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</si>
  <si>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</si>
  <si>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</si>
  <si>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</si>
  <si>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</si>
  <si>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</si>
  <si>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</si>
  <si>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</si>
  <si>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</si>
  <si>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</si>
  <si>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</si>
  <si>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</si>
  <si>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</si>
  <si>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</si>
  <si>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</si>
  <si>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</si>
  <si>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</si>
  <si>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</si>
  <si>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</si>
  <si>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</si>
  <si>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</si>
  <si>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</si>
  <si>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</si>
  <si>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</si>
  <si>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</si>
  <si>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</si>
  <si>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</si>
  <si>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</si>
  <si>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</si>
  <si>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</si>
  <si>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</si>
  <si>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</si>
  <si>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</si>
  <si>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</si>
  <si>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</si>
  <si>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</si>
  <si>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</si>
  <si>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</si>
  <si>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</si>
  <si>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</si>
  <si>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</si>
  <si>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</si>
  <si>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</si>
  <si>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</si>
  <si>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</si>
  <si>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</si>
  <si>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</si>
  <si>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</si>
  <si>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</si>
  <si>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</si>
  <si>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</si>
  <si>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</si>
  <si>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</si>
  <si>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</si>
  <si>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</si>
  <si>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</si>
  <si>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</si>
  <si>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</si>
  <si>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</si>
  <si>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</si>
  <si>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</si>
  <si>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</si>
  <si>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</si>
  <si>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</si>
  <si>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</si>
  <si>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</si>
  <si>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</si>
  <si>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</si>
  <si>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</si>
  <si>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</si>
  <si>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</si>
  <si>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</si>
  <si>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</si>
  <si>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</si>
  <si>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</si>
  <si>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</si>
  <si>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</si>
  <si>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</si>
  <si>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</si>
  <si>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</si>
  <si>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</si>
  <si>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</si>
  <si>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</si>
  <si>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</si>
  <si>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</si>
  <si>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</si>
  <si>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</si>
  <si>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</si>
  <si>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</si>
  <si>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</si>
  <si>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</si>
  <si>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</si>
  <si>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</si>
  <si>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</si>
  <si>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</si>
  <si>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</si>
  <si>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</si>
  <si>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</si>
  <si>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</si>
  <si>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</si>
  <si>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</si>
  <si>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</si>
  <si>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</si>
  <si>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</si>
  <si>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</si>
  <si>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</si>
  <si>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</si>
  <si>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</si>
  <si>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</si>
  <si>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</si>
  <si>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</si>
  <si>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</si>
  <si>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</si>
  <si>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</si>
  <si>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</si>
  <si>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</si>
  <si>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</si>
  <si>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</si>
  <si>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</si>
  <si>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</si>
  <si>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</si>
  <si>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</si>
  <si>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</si>
  <si>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</si>
  <si>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</si>
  <si>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</si>
  <si>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</si>
  <si>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>18.05.2023 - BSM - 07.30 to 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</si>
</sst>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G5" s="1">
        <v>43</v>
      </c>
      <c r="J5" s="1">
        <v>10</v>
      </c>
      <c r="M5" s="1">
        <f t="shared" si="0"/>
        <v>53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H7" s="1">
        <v>10</v>
      </c>
      <c r="M7" s="1">
        <f t="shared" si="0"/>
        <v>10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1</v>
      </c>
      <c r="J16" s="1">
        <v>2</v>
      </c>
      <c r="M16" s="1">
        <f t="shared" si="0"/>
        <v>3</v>
      </c>
    </row>
    <row r="17" spans="1:13" x14ac:dyDescent="0.25">
      <c r="A17" s="5" t="s">
        <v>25</v>
      </c>
      <c r="B17" s="1">
        <v>4</v>
      </c>
      <c r="G17" s="1">
        <v>2</v>
      </c>
      <c r="M17" s="1">
        <f t="shared" si="0"/>
        <v>6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G22" s="1">
        <v>1</v>
      </c>
      <c r="M22" s="1">
        <f t="shared" si="0"/>
        <v>1</v>
      </c>
    </row>
    <row r="23" spans="1:13" x14ac:dyDescent="0.25">
      <c r="A23" s="5" t="s">
        <v>31</v>
      </c>
      <c r="F23" s="1">
        <v>9</v>
      </c>
      <c r="G23" s="1">
        <v>6</v>
      </c>
      <c r="M23" s="1">
        <f t="shared" si="0"/>
        <v>15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11</v>
      </c>
      <c r="G27" s="1">
        <v>5</v>
      </c>
      <c r="J27" s="1">
        <v>2</v>
      </c>
      <c r="M27" s="1">
        <f t="shared" si="0"/>
        <v>18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7</v>
      </c>
      <c r="M32" s="1">
        <f t="shared" si="0"/>
        <v>7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38</v>
      </c>
      <c r="M35" s="1">
        <f t="shared" si="0"/>
        <v>38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4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J57" s="1">
        <v>1</v>
      </c>
      <c r="M57" s="1">
        <f t="shared" si="0"/>
        <v>1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B61" s="1">
        <v>4</v>
      </c>
      <c r="J61" s="1">
        <v>4</v>
      </c>
      <c r="M61" s="1">
        <f t="shared" si="0"/>
        <v>8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M67" s="1">
        <f t="shared" si="0"/>
        <v>6</v>
      </c>
    </row>
    <row r="68" spans="1:13" x14ac:dyDescent="0.25">
      <c r="A68" s="5" t="s">
        <v>112</v>
      </c>
      <c r="F68" s="1">
        <v>16</v>
      </c>
      <c r="G68" s="1">
        <v>2</v>
      </c>
      <c r="M68" s="1">
        <f t="shared" ref="M68:M131" si="1">SUM(B68+C68+D68+E68+F68+G68+H68+I68+J68+K68+L68)</f>
        <v>18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8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G78" s="1">
        <v>2</v>
      </c>
      <c r="M78" s="1">
        <f t="shared" si="1"/>
        <v>2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G81" s="1">
        <v>8</v>
      </c>
      <c r="M81" s="1">
        <f t="shared" si="1"/>
        <v>8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5</v>
      </c>
      <c r="M129" s="1">
        <f t="shared" si="1"/>
        <v>5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3</v>
      </c>
      <c r="M163" s="1">
        <f t="shared" si="2"/>
        <v>3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16</v>
      </c>
      <c r="M188" s="1">
        <f t="shared" si="2"/>
        <v>16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J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M201" s="1">
        <f t="shared" si="3"/>
        <v>0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J217" s="1">
        <v>1</v>
      </c>
      <c r="M217" s="1">
        <f t="shared" si="3"/>
        <v>1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M244" s="1">
        <f t="shared" si="3"/>
        <v>2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M249" s="1">
        <f t="shared" si="3"/>
        <v>0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G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B277" s="1">
        <v>1</v>
      </c>
      <c r="G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4</v>
      </c>
      <c r="J284" s="1">
        <v>4</v>
      </c>
      <c r="M284" s="1">
        <f t="shared" si="4"/>
        <v>8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J295" s="1">
        <v>1</v>
      </c>
      <c r="M295" s="1">
        <f t="shared" si="4"/>
        <v>1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3</v>
      </c>
      <c r="M299" s="1">
        <f t="shared" si="4"/>
        <v>3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G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SUM(M2:M373)</f>
        <v>260</v>
      </c>
    </row>
    <row r="377" spans="1:13" x14ac:dyDescent="0.25">
      <c r="M377" s="1">
        <f>COUNTIF(M2:M373,"&gt;0")</f>
        <v>34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2023-06-05T09:46:38Z</dcterms:modified>
</cp:coreProperties>
</file>