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4ADBC892-A334-4299-9907-6DF8C46C0FA6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6" i="1" s="1"/>
  <c r="M37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3" authorId="0" shapeId="0" xr:uid="{C67DA171-6D17-442C-9BEF-2B4429271F0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F17" authorId="0" shapeId="0" xr:uid="{64A3C32B-8C76-49AB-ACF2-3BB15876AE9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adults &amp; 2 immatures. Almost certain the pair from the River Washes where the other 3 yougsters remain.</t>
        </r>
      </text>
    </comment>
    <comment ref="K17" authorId="0" shapeId="0" xr:uid="{23182495-2648-4EDD-828E-B173DDB0A5E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Immatures.</t>
        </r>
      </text>
    </comment>
    <comment ref="K27" authorId="0" shapeId="0" xr:uid="{FA6A0D92-4193-469A-86A9-67D12751E78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new brood of 7 small young.</t>
        </r>
      </text>
    </comment>
    <comment ref="F32" authorId="0" shapeId="0" xr:uid="{33BCC5AC-68D6-4E02-AE3C-59FF5E8594A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fledged immatures.</t>
        </r>
      </text>
    </comment>
    <comment ref="F35" authorId="0" shapeId="0" xr:uid="{DA138D3A-C8E1-46F0-93F1-AD88C3F88B2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22 young &amp; immature birds</t>
        </r>
      </text>
    </comment>
    <comment ref="F74" authorId="0" shapeId="0" xr:uid="{655D2A1E-B43A-4DF8-AB4F-832F4EB2361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Adults &amp; fledged immatures plus 1 small young.</t>
        </r>
      </text>
    </comment>
    <comment ref="F160" authorId="0" shapeId="0" xr:uid="{79BCFFF3-3B66-4B9F-8E1B-F9AFDBB4924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birds present sitting on posts and flying round before leaving at 08.50.</t>
        </r>
      </text>
    </comment>
    <comment ref="K188" authorId="0" shapeId="0" xr:uid="{F5D74EE0-C3E0-4379-91BE-DDB337ABF8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Flying north along the river.</t>
        </r>
      </text>
    </comment>
    <comment ref="F373" authorId="0" shapeId="0" xr:uid="{70BD2679-1856-46D6-B119-78D3CB74BBF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greylag/Rossi'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<sst xmlns="http://schemas.openxmlformats.org/spreadsheetml/2006/main" count="385" uniqueCount="385">
  <si>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</si>
  <si>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</si>
  <si>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</si>
  <si>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</si>
  <si>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</si>
  <si>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</si>
  <si>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</si>
  <si>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</si>
  <si>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</si>
  <si>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</si>
  <si>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</si>
  <si>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</si>
  <si>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</si>
  <si>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</si>
  <si>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</si>
  <si>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</si>
  <si>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</si>
  <si>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</si>
  <si>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</si>
  <si>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</si>
  <si>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</si>
  <si>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</si>
  <si>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</si>
  <si>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</si>
  <si>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</si>
  <si>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</si>
  <si>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</si>
  <si>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</si>
  <si>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</si>
  <si>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</si>
  <si>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</si>
  <si>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</si>
  <si>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</si>
  <si>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</si>
  <si>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</si>
  <si>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</si>
  <si>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</si>
  <si>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</si>
  <si>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</si>
  <si>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</si>
  <si>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</si>
  <si>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</si>
  <si>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</si>
  <si>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</si>
  <si>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</si>
  <si>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</si>
  <si>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</si>
  <si>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</si>
  <si>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</si>
  <si>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</si>
  <si>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</si>
  <si>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</si>
  <si>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</si>
  <si>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</si>
  <si>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</si>
  <si>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</si>
  <si>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</si>
  <si>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</si>
  <si>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</si>
  <si>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</si>
  <si>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</si>
  <si>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</si>
  <si>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</si>
  <si>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</si>
  <si>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</si>
  <si>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</si>
  <si>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</si>
  <si>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</si>
  <si>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</si>
  <si>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</si>
  <si>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</si>
  <si>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</si>
  <si>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</si>
  <si>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</si>
  <si>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</si>
  <si>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</si>
  <si>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</si>
  <si>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</si>
  <si>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</si>
  <si>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</si>
  <si>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</si>
  <si>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</si>
  <si>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</si>
  <si>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</si>
  <si>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</si>
  <si>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</si>
  <si>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</si>
  <si>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</si>
  <si>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</si>
  <si>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</si>
  <si>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</si>
  <si>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</si>
  <si>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</si>
  <si>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</si>
  <si>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</si>
  <si>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</si>
  <si>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</si>
  <si>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</si>
  <si>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</si>
  <si>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</si>
  <si>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</si>
  <si>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</si>
  <si>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</si>
  <si>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</si>
  <si>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</si>
  <si>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</si>
  <si>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</si>
  <si>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</si>
  <si>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</si>
  <si>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</si>
  <si>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</si>
  <si>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</si>
  <si>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</si>
  <si>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</si>
  <si>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</si>
  <si>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</si>
  <si>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</si>
  <si>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</si>
  <si>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</si>
  <si>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</si>
  <si>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</si>
  <si>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</si>
  <si>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</si>
  <si>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</si>
  <si>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</si>
  <si>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</si>
  <si>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</si>
  <si>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</si>
  <si>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</si>
  <si>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</si>
  <si>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</si>
  <si>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</si>
  <si>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</si>
  <si>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</si>
  <si>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</si>
  <si>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</si>
  <si>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</si>
  <si>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</si>
  <si>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</si>
  <si>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</si>
  <si>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</si>
  <si>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</si>
  <si>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</si>
  <si>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</si>
  <si>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</si>
  <si>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</si>
  <si>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</si>
  <si>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</si>
  <si>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</si>
  <si>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</si>
  <si>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</si>
  <si>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</si>
  <si>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</si>
  <si>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</si>
  <si>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</si>
  <si>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</si>
  <si>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</si>
  <si>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</si>
  <si>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</si>
  <si>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</si>
  <si>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</si>
  <si>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</si>
  <si>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</si>
  <si>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</si>
  <si>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</si>
  <si>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</si>
  <si>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</si>
  <si>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</si>
  <si>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</si>
  <si>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</si>
  <si>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</si>
  <si>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</si>
  <si>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</si>
  <si>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</si>
  <si>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</si>
  <si>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</si>
  <si>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</si>
  <si>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</si>
  <si>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</si>
  <si>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</si>
  <si>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</si>
  <si>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</si>
  <si>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</si>
  <si>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</si>
  <si>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</si>
  <si>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</si>
  <si>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</si>
  <si>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</si>
  <si>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</si>
  <si>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</si>
  <si>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</si>
  <si>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</si>
  <si>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</si>
  <si>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</si>
  <si>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</si>
  <si>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</si>
  <si>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</si>
  <si>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</si>
  <si>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</si>
  <si>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</si>
  <si>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</si>
  <si>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</si>
  <si>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</si>
  <si>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</si>
  <si>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</si>
  <si>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</si>
  <si>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</si>
  <si>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</si>
  <si>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</si>
  <si>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</si>
  <si>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</si>
  <si>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</si>
  <si>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</si>
  <si>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</si>
  <si>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</si>
  <si>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</si>
  <si>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</si>
  <si>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</si>
  <si>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</si>
  <si>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</si>
  <si>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</si>
  <si>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</si>
  <si>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</si>
  <si>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</si>
  <si>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</si>
  <si>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</si>
  <si>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</si>
  <si>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</si>
  <si>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</si>
  <si>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</si>
  <si>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</si>
  <si>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</si>
  <si>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</si>
  <si>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</si>
  <si>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</si>
  <si>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</si>
  <si>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</si>
  <si>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</si>
  <si>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</si>
  <si>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</si>
  <si>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</si>
  <si>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</si>
  <si>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</si>
  <si>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</si>
  <si>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</si>
  <si>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</si>
  <si>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</si>
  <si>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</si>
  <si>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</si>
  <si>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</si>
  <si>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</si>
  <si>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</si>
  <si>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</si>
  <si>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</si>
  <si>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</si>
  <si>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</si>
  <si>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</si>
  <si>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</si>
  <si>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</si>
  <si>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</si>
  <si>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</si>
  <si>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</si>
  <si>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</si>
  <si>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</si>
  <si>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</si>
  <si>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</si>
  <si>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</si>
  <si>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</si>
  <si>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</si>
  <si>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</si>
  <si>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</si>
  <si>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</si>
  <si>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</si>
  <si>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</si>
  <si>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</si>
  <si>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</si>
  <si>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</si>
  <si>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</si>
  <si>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</si>
  <si>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</si>
  <si>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</si>
  <si>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</si>
  <si>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</si>
  <si>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</si>
  <si>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</si>
  <si>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</si>
  <si>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</si>
  <si>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</si>
  <si>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</si>
  <si>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</si>
  <si>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</si>
  <si>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</si>
  <si>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</si>
  <si>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</si>
  <si>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</si>
  <si>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</si>
  <si>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</si>
  <si>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</si>
  <si>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</si>
  <si>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</si>
  <si>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</si>
  <si>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</si>
  <si>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</si>
  <si>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</si>
  <si>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</si>
  <si>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</si>
  <si>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</si>
  <si>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</si>
  <si>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</si>
  <si>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</si>
  <si>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</si>
  <si>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</si>
  <si>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</si>
  <si>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</si>
  <si>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</si>
  <si>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</si>
  <si>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</si>
  <si>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</si>
  <si>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</si>
  <si>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</si>
  <si>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</si>
  <si>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</si>
  <si>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</si>
  <si>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</si>
  <si>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</si>
  <si>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</si>
  <si>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</si>
  <si>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</si>
  <si>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</si>
  <si>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</si>
  <si>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</si>
  <si>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</si>
  <si>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</si>
  <si>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</si>
  <si>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</si>
  <si>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</si>
  <si>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</si>
  <si>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</si>
  <si>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</si>
  <si>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</si>
  <si>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</si>
  <si>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</si>
  <si>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</si>
  <si>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</si>
  <si>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</si>
  <si>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</si>
  <si>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</si>
  <si>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</si>
  <si>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</si>
  <si>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</si>
  <si>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</si>
  <si>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</si>
  <si>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</si>
  <si>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</si>
  <si>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</si>
  <si>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</si>
  <si>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</si>
  <si>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</si>
  <si>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</si>
  <si>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</si>
  <si>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</si>
  <si>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</si>
  <si>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</si>
  <si>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</si>
  <si>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</si>
  <si>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</si>
  <si>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</si>
  <si>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</si>
  <si>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</si>
  <si>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</si>
  <si>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</si>
  <si>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</si>
  <si>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</si>
  <si>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</si>
  <si>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</si>
  <si>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</si>
  <si>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</si>
  <si>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</si>
  <si>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</si>
  <si>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</si>
  <si>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</si>
  <si>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</si>
  <si>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</si>
  <si>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</si>
  <si>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20.07.2023 - BSM - 07.15 to 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</si>
</sst>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8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34.28515625" style="6" customWidth="1"/>
    <col min="2" max="12" width="9.140625" style="1"/>
  </cols>
  <sheetData>
    <row r="1" spans="1:13" x14ac:dyDescent="0.25">
      <c r="A1" s="7" t="s">
        <v>380</v>
      </c>
      <c r="G1" s="1" t="s">
        <v>384</v>
      </c>
      <c r="M1" s="1"/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382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F5" s="1">
        <v>85</v>
      </c>
      <c r="G5" s="1">
        <v>27</v>
      </c>
      <c r="H5" s="1">
        <v>6</v>
      </c>
      <c r="K5" s="1">
        <v>113</v>
      </c>
      <c r="M5" s="1">
        <f t="shared" si="0"/>
        <v>231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D7" s="1">
        <v>2</v>
      </c>
      <c r="F7" s="1">
        <v>248</v>
      </c>
      <c r="K7" s="1">
        <v>82</v>
      </c>
      <c r="M7" s="1">
        <f t="shared" si="0"/>
        <v>332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K13" s="1">
        <v>10</v>
      </c>
      <c r="M13" s="1">
        <f t="shared" si="0"/>
        <v>12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M16" s="1">
        <f t="shared" si="0"/>
        <v>0</v>
      </c>
    </row>
    <row r="17" spans="1:13" x14ac:dyDescent="0.25">
      <c r="A17" s="5" t="s">
        <v>25</v>
      </c>
      <c r="F17" s="1">
        <v>4</v>
      </c>
      <c r="K17" s="1">
        <v>3</v>
      </c>
      <c r="M17" s="1">
        <f t="shared" si="0"/>
        <v>7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M22" s="1">
        <f t="shared" si="0"/>
        <v>0</v>
      </c>
    </row>
    <row r="23" spans="1:13" x14ac:dyDescent="0.25">
      <c r="A23" s="5" t="s">
        <v>31</v>
      </c>
      <c r="F23" s="1">
        <v>44</v>
      </c>
      <c r="M23" s="1">
        <f t="shared" si="0"/>
        <v>44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116</v>
      </c>
      <c r="K27" s="1">
        <v>1</v>
      </c>
      <c r="M27" s="1">
        <f t="shared" si="0"/>
        <v>117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M29" s="1">
        <f t="shared" si="0"/>
        <v>0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9</v>
      </c>
      <c r="M32" s="1">
        <f t="shared" si="0"/>
        <v>9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6</v>
      </c>
      <c r="M35" s="1">
        <f t="shared" si="0"/>
        <v>6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M49" s="1">
        <f t="shared" si="0"/>
        <v>0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G60" s="1">
        <v>6</v>
      </c>
      <c r="M60" s="1">
        <f t="shared" si="0"/>
        <v>6</v>
      </c>
    </row>
    <row r="61" spans="1:13" x14ac:dyDescent="0.25">
      <c r="A61" s="5" t="s">
        <v>213</v>
      </c>
      <c r="G61" s="1">
        <v>8</v>
      </c>
      <c r="J61" s="1">
        <v>12</v>
      </c>
      <c r="K61" s="1">
        <v>6</v>
      </c>
      <c r="M61" s="1">
        <f t="shared" si="0"/>
        <v>26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4</v>
      </c>
      <c r="K67" s="1">
        <v>1</v>
      </c>
      <c r="M67" s="1">
        <f t="shared" ref="M67:M130" si="1">SUM(B67+C67+D67+E67+F67+G67+H67+I67+J67+K67+L67)</f>
        <v>5</v>
      </c>
    </row>
    <row r="68" spans="1:13" x14ac:dyDescent="0.25">
      <c r="A68" s="5" t="s">
        <v>112</v>
      </c>
      <c r="F68" s="1">
        <v>187</v>
      </c>
      <c r="K68" s="1">
        <v>4</v>
      </c>
      <c r="M68" s="1">
        <f t="shared" si="1"/>
        <v>191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5</v>
      </c>
      <c r="M72" s="1">
        <f t="shared" si="1"/>
        <v>5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12</v>
      </c>
      <c r="M74" s="1">
        <f t="shared" si="1"/>
        <v>12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F78" s="1">
        <v>2</v>
      </c>
      <c r="M78" s="1">
        <f t="shared" si="1"/>
        <v>2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265</v>
      </c>
      <c r="M81" s="1">
        <f t="shared" si="1"/>
        <v>265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F125" s="1">
        <v>2</v>
      </c>
      <c r="M125" s="1">
        <f t="shared" si="1"/>
        <v>2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F129" s="1">
        <v>1</v>
      </c>
      <c r="M129" s="1">
        <f t="shared" si="1"/>
        <v>1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6</v>
      </c>
      <c r="M141" s="1">
        <f t="shared" si="2"/>
        <v>6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F160" s="1">
        <v>2</v>
      </c>
      <c r="M160" s="1">
        <f t="shared" si="2"/>
        <v>2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F163" s="1">
        <v>1</v>
      </c>
      <c r="M163" s="1">
        <f t="shared" si="2"/>
        <v>1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5</v>
      </c>
      <c r="K188" s="1">
        <v>6</v>
      </c>
      <c r="M188" s="1">
        <f t="shared" si="2"/>
        <v>11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59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F198" s="1">
        <v>1</v>
      </c>
      <c r="K198" s="1">
        <v>1</v>
      </c>
      <c r="M198" s="1">
        <f t="shared" si="3"/>
        <v>2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M200" s="1">
        <f t="shared" si="3"/>
        <v>0</v>
      </c>
    </row>
    <row r="201" spans="1:13" x14ac:dyDescent="0.25">
      <c r="A201" s="5" t="s">
        <v>85</v>
      </c>
      <c r="F201" s="1">
        <v>3</v>
      </c>
      <c r="M201" s="1">
        <f t="shared" si="3"/>
        <v>3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M207" s="1">
        <f t="shared" si="3"/>
        <v>0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H216" s="1">
        <v>1</v>
      </c>
      <c r="J216" s="1">
        <v>1</v>
      </c>
      <c r="M216" s="1">
        <f t="shared" si="3"/>
        <v>2</v>
      </c>
    </row>
    <row r="217" spans="1:13" x14ac:dyDescent="0.25">
      <c r="A217" s="5" t="s">
        <v>217</v>
      </c>
      <c r="J217" s="1">
        <v>1</v>
      </c>
      <c r="M217" s="1">
        <f t="shared" si="3"/>
        <v>1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D231" s="1">
        <v>1</v>
      </c>
      <c r="M231" s="1">
        <f t="shared" si="3"/>
        <v>1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M244" s="1">
        <f t="shared" si="3"/>
        <v>0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J246" s="1">
        <v>6</v>
      </c>
      <c r="M246" s="1">
        <f t="shared" si="3"/>
        <v>6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J249" s="1">
        <v>1</v>
      </c>
      <c r="K249" s="1">
        <v>2</v>
      </c>
      <c r="M249" s="1">
        <f t="shared" si="3"/>
        <v>3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ref="M260:M323" si="4">SUM(B260+C260+D260+E260+F260+G260+H260+I260+J260+K260+L260)</f>
        <v>0</v>
      </c>
    </row>
    <row r="261" spans="1:13" x14ac:dyDescent="0.25">
      <c r="A261" s="5" t="s">
        <v>264</v>
      </c>
      <c r="M261" s="1">
        <f t="shared" si="4"/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F265" s="1">
        <v>30</v>
      </c>
      <c r="G265" s="1">
        <v>5</v>
      </c>
      <c r="M265" s="1">
        <f t="shared" si="4"/>
        <v>35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M269" s="1">
        <f t="shared" si="4"/>
        <v>0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M277" s="1">
        <f t="shared" si="4"/>
        <v>0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J282" s="1">
        <v>1</v>
      </c>
      <c r="K282" s="1">
        <v>1</v>
      </c>
      <c r="M282" s="1">
        <f t="shared" si="4"/>
        <v>2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G284" s="1">
        <v>2</v>
      </c>
      <c r="K284" s="1">
        <v>2</v>
      </c>
      <c r="M284" s="1">
        <f t="shared" si="4"/>
        <v>4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K291" s="1">
        <v>1</v>
      </c>
      <c r="M291" s="1">
        <f t="shared" si="4"/>
        <v>1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G295" s="1">
        <v>2</v>
      </c>
      <c r="K295" s="1">
        <v>2</v>
      </c>
      <c r="M295" s="1">
        <f t="shared" si="4"/>
        <v>4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1</v>
      </c>
      <c r="K299" s="1">
        <v>3</v>
      </c>
      <c r="M299" s="1">
        <f t="shared" si="4"/>
        <v>4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1</v>
      </c>
      <c r="M308" s="1">
        <f t="shared" si="4"/>
        <v>1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G313" s="1">
        <v>1</v>
      </c>
      <c r="M313" s="1">
        <f t="shared" si="4"/>
        <v>1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ref="M324:M373" si="5">SUM(B324+C324+D324+E324+F324+G324+H324+I324+J324+K324+L324)</f>
        <v>0</v>
      </c>
    </row>
    <row r="325" spans="1:13" x14ac:dyDescent="0.25">
      <c r="A325" s="5" t="s">
        <v>324</v>
      </c>
      <c r="M325" s="1">
        <f t="shared" si="5"/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M331" s="1">
        <f t="shared" si="5"/>
        <v>0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K345" s="1">
        <v>1</v>
      </c>
      <c r="M345" s="1">
        <f t="shared" si="5"/>
        <v>1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G360" s="1">
        <v>2</v>
      </c>
      <c r="J360" s="1">
        <v>1</v>
      </c>
      <c r="M360" s="1">
        <f t="shared" si="5"/>
        <v>3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F373" s="1">
        <v>1</v>
      </c>
      <c r="M373" s="1">
        <f t="shared" si="5"/>
        <v>1</v>
      </c>
    </row>
    <row r="374" spans="1:13" x14ac:dyDescent="0.25">
      <c r="M374" s="1"/>
    </row>
    <row r="375" spans="1:13" x14ac:dyDescent="0.25">
      <c r="M375" s="1"/>
    </row>
    <row r="376" spans="1:13" x14ac:dyDescent="0.25">
      <c r="M376" s="1">
        <f>SUM(M3:M374)</f>
        <v>1368</v>
      </c>
    </row>
    <row r="377" spans="1:13" x14ac:dyDescent="0.25">
      <c r="M377" s="1">
        <f>COUNTIF(M3:M374,"&gt;0")</f>
        <v>40</v>
      </c>
    </row>
    <row r="378" spans="1:13" x14ac:dyDescent="0.25">
      <c r="M378" s="1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2023-07-24T20:12:49Z</dcterms:modified>
</cp:coreProperties>
</file>