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EA27419A-9805-4A50-BEFA-582C01D2DCC2}" xr6:coauthVersionLast="45" xr6:coauthVersionMax="45" xr10:uidLastSave="{AE1D65CC-F6B5-460C-AFD2-27F0C287EDD1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184EB839-ABD6-4BDE-A71D-68FD411049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flew off early to feed elsewhere leaving immature on the lake.</t>
        </r>
      </text>
    </comment>
    <comment ref="G32" authorId="0" shapeId="0" xr:uid="{A108D8CE-83B3-4D0F-87AD-7F4D4E5EBB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5" authorId="0" shapeId="0" xr:uid="{15708288-8618-405B-965E-C693473DA8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81" authorId="0" shapeId="0" xr:uid="{A50E556C-9550-44C4-BA1D-680DF04495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again the Cormorants (CA) fished in a pack and the herons joined in. Also BH which were catching fry as they jumped out the water as they tried to escape the CA.</t>
        </r>
      </text>
    </comment>
    <comment ref="G371" authorId="0" shapeId="0" xr:uid="{8CF4C69D-4CF3-4E86-951C-58026DB06E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<sst xmlns="http://schemas.openxmlformats.org/spreadsheetml/2006/main" count="384" uniqueCount="384">
  <si>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</si>
  <si>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</si>
  <si>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</si>
  <si>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</si>
  <si>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</si>
  <si>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</si>
  <si>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</si>
  <si>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</si>
  <si>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</si>
  <si>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</si>
  <si>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</si>
  <si>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</si>
  <si>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</si>
  <si>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</si>
  <si>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</si>
  <si>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</si>
  <si>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</si>
  <si>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</si>
  <si>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</si>
  <si>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</si>
  <si>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</si>
  <si>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</si>
  <si>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</si>
  <si>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</si>
  <si>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</si>
  <si>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</si>
  <si>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</si>
  <si>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</si>
  <si>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</si>
  <si>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</si>
  <si>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</si>
  <si>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</si>
  <si>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</si>
  <si>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</si>
  <si>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</si>
  <si>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</si>
  <si>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</si>
  <si>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</si>
  <si>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</si>
  <si>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</si>
  <si>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</si>
  <si>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</si>
  <si>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</si>
  <si>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</si>
  <si>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</si>
  <si>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</si>
  <si>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</si>
  <si>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</si>
  <si>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</si>
  <si>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</si>
  <si>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</si>
  <si>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</si>
  <si>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</si>
  <si>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</si>
  <si>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</si>
  <si>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</si>
  <si>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</si>
  <si>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</si>
  <si>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</si>
  <si>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</si>
  <si>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</si>
  <si>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</si>
  <si>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</si>
  <si>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</si>
  <si>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</si>
  <si>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</si>
  <si>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</si>
  <si>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</si>
  <si>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</si>
  <si>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</si>
  <si>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</si>
  <si>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</si>
  <si>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</si>
  <si>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</si>
  <si>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</si>
  <si>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</si>
  <si>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</si>
  <si>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</si>
  <si>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</si>
  <si>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</si>
  <si>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</si>
  <si>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</si>
  <si>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</si>
  <si>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</si>
  <si>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</si>
  <si>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</si>
  <si>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</si>
  <si>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</si>
  <si>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</si>
  <si>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</si>
  <si>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</si>
  <si>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</si>
  <si>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</si>
  <si>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</si>
  <si>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</si>
  <si>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</si>
  <si>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</si>
  <si>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</si>
  <si>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</si>
  <si>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</si>
  <si>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</si>
  <si>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</si>
  <si>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</si>
  <si>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</si>
  <si>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</si>
  <si>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</si>
  <si>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</si>
  <si>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</si>
  <si>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</si>
  <si>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</si>
  <si>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</si>
  <si>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</si>
  <si>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</si>
  <si>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</si>
  <si>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</si>
  <si>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</si>
  <si>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</si>
  <si>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</si>
  <si>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</si>
  <si>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</si>
  <si>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</si>
  <si>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</si>
  <si>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</si>
  <si>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</si>
  <si>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</si>
  <si>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</si>
  <si>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</si>
  <si>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</si>
  <si>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</si>
  <si>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</si>
  <si>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</si>
  <si>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</si>
  <si>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</si>
  <si>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</si>
  <si>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</si>
  <si>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</si>
  <si>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</si>
  <si>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</si>
  <si>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</si>
  <si>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</si>
  <si>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</si>
  <si>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</si>
  <si>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</si>
  <si>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</si>
  <si>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</si>
  <si>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</si>
  <si>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</si>
  <si>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</si>
  <si>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</si>
  <si>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</si>
  <si>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</si>
  <si>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</si>
  <si>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</si>
  <si>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</si>
  <si>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</si>
  <si>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</si>
  <si>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</si>
  <si>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</si>
  <si>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</si>
  <si>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</si>
  <si>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</si>
  <si>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</si>
  <si>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</si>
  <si>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</si>
  <si>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</si>
  <si>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</si>
  <si>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</si>
  <si>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</si>
  <si>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</si>
  <si>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</si>
  <si>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</si>
  <si>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</si>
  <si>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</si>
  <si>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</si>
  <si>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</si>
  <si>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</si>
  <si>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</si>
  <si>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</si>
  <si>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</si>
  <si>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</si>
  <si>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</si>
  <si>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</si>
  <si>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</si>
  <si>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</si>
  <si>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</si>
  <si>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</si>
  <si>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</si>
  <si>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</si>
  <si>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</si>
  <si>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</si>
  <si>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</si>
  <si>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</si>
  <si>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</si>
  <si>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</si>
  <si>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</si>
  <si>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</si>
  <si>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</si>
  <si>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</si>
  <si>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</si>
  <si>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</si>
  <si>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</si>
  <si>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</si>
  <si>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</si>
  <si>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</si>
  <si>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</si>
  <si>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</si>
  <si>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</si>
  <si>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</si>
  <si>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</si>
  <si>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</si>
  <si>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</si>
  <si>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</si>
  <si>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</si>
  <si>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</si>
  <si>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</si>
  <si>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</si>
  <si>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</si>
  <si>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</si>
  <si>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</si>
  <si>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</si>
  <si>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</si>
  <si>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</si>
  <si>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</si>
  <si>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</si>
  <si>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</si>
  <si>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</si>
  <si>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</si>
  <si>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</si>
  <si>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</si>
  <si>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</si>
  <si>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</si>
  <si>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</si>
  <si>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</si>
  <si>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</si>
  <si>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</si>
  <si>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</si>
  <si>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</si>
  <si>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</si>
  <si>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</si>
  <si>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</si>
  <si>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</si>
  <si>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</si>
  <si>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</si>
  <si>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</si>
  <si>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</si>
  <si>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</si>
  <si>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</si>
  <si>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</si>
  <si>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</si>
  <si>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</si>
  <si>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</si>
  <si>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</si>
  <si>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</si>
  <si>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</si>
  <si>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</si>
  <si>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</si>
  <si>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</si>
  <si>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</si>
  <si>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</si>
  <si>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</si>
  <si>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</si>
  <si>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</si>
  <si>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</si>
  <si>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</si>
  <si>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</si>
  <si>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</si>
  <si>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</si>
  <si>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</si>
  <si>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</si>
  <si>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</si>
  <si>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</si>
  <si>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</si>
  <si>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</si>
  <si>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</si>
  <si>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</si>
  <si>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</si>
  <si>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</si>
  <si>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</si>
  <si>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</si>
  <si>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</si>
  <si>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</si>
  <si>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</si>
  <si>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</si>
  <si>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</si>
  <si>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</si>
  <si>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</si>
  <si>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</si>
  <si>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</si>
  <si>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</si>
  <si>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</si>
  <si>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</si>
  <si>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</si>
  <si>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</si>
  <si>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</si>
  <si>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</si>
  <si>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</si>
  <si>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</si>
  <si>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</si>
  <si>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</si>
  <si>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</si>
  <si>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</si>
  <si>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</si>
  <si>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</si>
  <si>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</si>
  <si>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</si>
  <si>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</si>
  <si>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</si>
  <si>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</si>
  <si>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</si>
  <si>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</si>
  <si>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</si>
  <si>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</si>
  <si>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</si>
  <si>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</si>
  <si>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</si>
  <si>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</si>
  <si>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</si>
  <si>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</si>
  <si>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</si>
  <si>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</si>
  <si>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</si>
  <si>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</si>
  <si>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</si>
  <si>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</si>
  <si>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</si>
  <si>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</si>
  <si>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</si>
  <si>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</si>
  <si>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</si>
  <si>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</si>
  <si>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</si>
  <si>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</si>
  <si>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</si>
  <si>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</si>
  <si>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</si>
  <si>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</si>
  <si>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</si>
  <si>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</si>
  <si>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</si>
  <si>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</si>
  <si>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</si>
  <si>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</si>
  <si>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</si>
  <si>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</si>
  <si>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</si>
  <si>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</si>
  <si>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</si>
  <si>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</si>
  <si>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</si>
  <si>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</si>
  <si>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</si>
  <si>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</si>
  <si>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</si>
  <si>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</si>
  <si>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</si>
  <si>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</si>
  <si>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</si>
  <si>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</si>
  <si>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</si>
  <si>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</si>
  <si>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</si>
  <si>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</si>
  <si>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</si>
  <si>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</si>
  <si>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</si>
  <si>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</si>
  <si>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</si>
  <si>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</si>
  <si>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</si>
  <si>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</si>
  <si>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</si>
  <si>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</si>
  <si>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</si>
  <si>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</si>
  <si>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</si>
  <si>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</si>
  <si>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</si>
  <si>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</si>
  <si>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</si>
  <si>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</si>
  <si>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</si>
  <si>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</si>
  <si>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</si>
  <si>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24.09.2020 - BSM - 07.20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</si>
</sst>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49</v>
      </c>
      <c r="N5" s="3">
        <f t="shared" si="0"/>
        <v>49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770</v>
      </c>
      <c r="L7" s="3">
        <v>25</v>
      </c>
      <c r="N7" s="3">
        <f t="shared" si="0"/>
        <v>795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3</v>
      </c>
      <c r="L13" s="3">
        <v>3</v>
      </c>
      <c r="N13" s="3">
        <f t="shared" si="0"/>
        <v>6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N16" s="3">
        <f t="shared" si="0"/>
        <v>0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6</v>
      </c>
      <c r="N22" s="3">
        <f t="shared" si="0"/>
        <v>6</v>
      </c>
    </row>
    <row r="23" spans="1:14">
      <c r="A23">
        <v>26</v>
      </c>
      <c r="B23" s="6" t="s">
        <v>33</v>
      </c>
      <c r="G23" s="3">
        <v>26</v>
      </c>
      <c r="L23" s="3">
        <v>4</v>
      </c>
      <c r="N23" s="3">
        <f t="shared" si="0"/>
        <v>30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7</v>
      </c>
      <c r="N25" s="3">
        <f t="shared" si="0"/>
        <v>7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186</v>
      </c>
      <c r="K27" s="3">
        <v>2</v>
      </c>
      <c r="L27" s="3">
        <v>75</v>
      </c>
      <c r="N27" s="3">
        <f t="shared" si="0"/>
        <v>263</v>
      </c>
    </row>
    <row r="28" spans="1:14">
      <c r="A28">
        <v>32</v>
      </c>
      <c r="B28" s="6" t="s">
        <v>38</v>
      </c>
      <c r="G28" s="3">
        <v>2</v>
      </c>
      <c r="N28" s="3">
        <f t="shared" si="0"/>
        <v>2</v>
      </c>
    </row>
    <row r="29" spans="1:14">
      <c r="A29">
        <v>33</v>
      </c>
      <c r="B29" s="6" t="s">
        <v>39</v>
      </c>
      <c r="G29" s="3">
        <v>52</v>
      </c>
      <c r="L29" s="3">
        <v>2</v>
      </c>
      <c r="N29" s="3">
        <f t="shared" si="0"/>
        <v>54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</v>
      </c>
      <c r="N32" s="3">
        <f t="shared" si="0"/>
        <v>1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3</v>
      </c>
      <c r="N35" s="3">
        <f t="shared" si="0"/>
        <v>3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H51" s="3">
        <v>2</v>
      </c>
      <c r="L51" s="3">
        <v>5</v>
      </c>
      <c r="N51" s="3">
        <f t="shared" si="0"/>
        <v>7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6</v>
      </c>
      <c r="N61" s="3">
        <f t="shared" si="0"/>
        <v>6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10</v>
      </c>
      <c r="N63" s="3">
        <f t="shared" si="0"/>
        <v>10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2</v>
      </c>
      <c r="N77" s="3">
        <f t="shared" si="1"/>
        <v>2</v>
      </c>
    </row>
    <row r="78" spans="1:14">
      <c r="A78">
        <v>118</v>
      </c>
      <c r="B78" s="6" t="s">
        <v>88</v>
      </c>
      <c r="G78" s="3">
        <v>4</v>
      </c>
      <c r="N78" s="3">
        <f t="shared" si="1"/>
        <v>4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32</v>
      </c>
      <c r="N81" s="3">
        <f t="shared" si="1"/>
        <v>32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3</v>
      </c>
      <c r="K104" s="3">
        <v>2</v>
      </c>
      <c r="N104" s="3">
        <f t="shared" si="1"/>
        <v>5</v>
      </c>
    </row>
    <row r="105" spans="1:14">
      <c r="A105">
        <v>159</v>
      </c>
      <c r="B105" s="6" t="s">
        <v>115</v>
      </c>
      <c r="G105" s="3">
        <v>7</v>
      </c>
      <c r="L105" s="3">
        <v>4</v>
      </c>
      <c r="N105" s="3">
        <f t="shared" si="1"/>
        <v>11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277</v>
      </c>
      <c r="N111" s="3">
        <f t="shared" si="1"/>
        <v>277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G131" s="3">
        <v>1</v>
      </c>
      <c r="N131" s="3">
        <f t="shared" ref="N131:N194" si="2">SUM(C131+D131+E131+F131+G131+H131+I131+J131+K131+L131+M131)</f>
        <v>1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46</v>
      </c>
      <c r="N171" s="3">
        <f t="shared" si="2"/>
        <v>46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L208" s="3">
        <v>7</v>
      </c>
      <c r="N208" s="3">
        <f t="shared" si="3"/>
        <v>7</v>
      </c>
    </row>
    <row r="209" spans="1:14">
      <c r="A209">
        <v>306</v>
      </c>
      <c r="B209" s="6" t="s">
        <v>219</v>
      </c>
      <c r="J209" s="3">
        <v>6</v>
      </c>
      <c r="N209" s="3">
        <f t="shared" si="3"/>
        <v>6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H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2</v>
      </c>
      <c r="K243" s="3">
        <v>1</v>
      </c>
      <c r="N243" s="3">
        <f t="shared" si="3"/>
        <v>3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H245" s="3">
        <v>1</v>
      </c>
      <c r="N245" s="3">
        <f t="shared" si="3"/>
        <v>1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G248" s="3">
        <v>7</v>
      </c>
      <c r="K248" s="3">
        <v>1</v>
      </c>
      <c r="N248" s="3">
        <f t="shared" si="3"/>
        <v>8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K256" s="3">
        <v>1</v>
      </c>
      <c r="N256" s="3">
        <f t="shared" si="3"/>
        <v>1</v>
      </c>
    </row>
    <row r="257" spans="1:14">
      <c r="A257">
        <v>393</v>
      </c>
      <c r="B257" s="6" t="s">
        <v>267</v>
      </c>
      <c r="L257" s="3">
        <v>2</v>
      </c>
      <c r="N257" s="3">
        <f t="shared" si="3"/>
        <v>2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G264" s="3">
        <v>8</v>
      </c>
      <c r="N264" s="3">
        <f t="shared" si="4"/>
        <v>8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G266" s="3">
        <v>6</v>
      </c>
      <c r="N266" s="3">
        <f t="shared" si="4"/>
        <v>6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L268" s="3">
        <v>1</v>
      </c>
      <c r="N268" s="3">
        <f t="shared" si="4"/>
        <v>2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J274" s="3">
        <v>1</v>
      </c>
      <c r="L274" s="3">
        <v>1</v>
      </c>
      <c r="N274" s="3">
        <f t="shared" si="4"/>
        <v>2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N287" s="3">
        <f t="shared" si="4"/>
        <v>0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K295" s="3">
        <v>1</v>
      </c>
      <c r="L295" s="3">
        <v>4</v>
      </c>
      <c r="N295" s="3">
        <f t="shared" si="4"/>
        <v>7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G299" s="3">
        <v>21</v>
      </c>
      <c r="N299" s="3">
        <f t="shared" si="4"/>
        <v>21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1</v>
      </c>
      <c r="K301" s="3">
        <v>2</v>
      </c>
      <c r="L301" s="3">
        <v>1</v>
      </c>
      <c r="N301" s="3">
        <f t="shared" si="4"/>
        <v>4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H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H309" s="3">
        <v>2</v>
      </c>
      <c r="J309" s="3">
        <v>2</v>
      </c>
      <c r="K309" s="3">
        <v>1</v>
      </c>
      <c r="N309" s="3">
        <f t="shared" si="4"/>
        <v>5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4</v>
      </c>
      <c r="N334" s="3">
        <f t="shared" si="5"/>
        <v>4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H338" s="3">
        <v>2</v>
      </c>
      <c r="N338" s="3">
        <f t="shared" si="5"/>
        <v>2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1</v>
      </c>
      <c r="L343" s="3">
        <v>1</v>
      </c>
      <c r="N343" s="3">
        <f t="shared" si="5"/>
        <v>2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35</v>
      </c>
      <c r="K358" s="3">
        <v>2</v>
      </c>
      <c r="N358" s="3">
        <f t="shared" si="5"/>
        <v>37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G371" s="3">
        <v>5</v>
      </c>
      <c r="N371" s="3">
        <f t="shared" si="5"/>
        <v>5</v>
      </c>
    </row>
    <row r="373" spans="1:14">
      <c r="N373" s="3">
        <f>SUM(N3:N371)</f>
        <v>1755</v>
      </c>
    </row>
    <row r="374" spans="1:14">
      <c r="N374" s="3">
        <f>COUNTIF(N3:N371,"&gt;0")</f>
        <v>45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2020-12-04T21:36:52Z</dcterms:modified>
</cp:coreProperties>
</file>