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AD2BA6BC-AD43-4250-9D53-8626CA6E9520}" xr6:coauthVersionLast="47" xr6:coauthVersionMax="47" xr10:uidLastSave="{00000000-0000-0000-0000-000000000000}"/>
  <bookViews>
    <workbookView xWindow="-120" yWindow="-120" windowWidth="20730" windowHeight="1104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4" i="1" l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7" i="1" s="1"/>
  <c r="M3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Bruce Martin</author>
  </authors>
  <commentList>
    <comment ref="G1" authorId="0" shapeId="0" xr:uid="{E67C3B52-37BC-4BAE-8AF3-9FC3F9CCF8E1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River back within banks but still plenty of water about. Contractors pollarding willows so some disturbance.</t>
        </r>
      </text>
    </comment>
    <comment ref="K13" authorId="0" shapeId="0" xr:uid="{A4E5586E-9A0C-4AC3-BC2A-F5BCC0F013EA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On arable to the north. Includes 13immatures.</t>
        </r>
      </text>
    </comment>
    <comment ref="G81" authorId="0" shapeId="0" xr:uid="{11B4780D-48BA-4E28-8E7A-E07DAED07DDB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First displaying bird.</t>
        </r>
      </text>
    </comment>
    <comment ref="E207" authorId="0" shapeId="0" xr:uid="{BB26A310-1761-4AE3-9FE7-947B9FDE6203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1 male</t>
        </r>
      </text>
    </comment>
    <comment ref="G231" authorId="0" shapeId="0" xr:uid="{4F5AEEB5-6CC8-4D3F-BAA0-7081B42CF7BB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K304" authorId="0" shapeId="0" xr:uid="{11BF6E38-ABA8-4E30-B3E8-78B4CCBE0FD5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<sst xmlns="http://schemas.openxmlformats.org/spreadsheetml/2006/main" count="385" uniqueCount="385">
  <si>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</si>
  <si>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</si>
  <si>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</si>
  <si>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</si>
  <si>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</si>
  <si>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</si>
  <si>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</si>
  <si>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</si>
  <si>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</si>
  <si>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</si>
  <si>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</si>
  <si>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</si>
  <si>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</si>
  <si>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</si>
  <si>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</si>
  <si>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</si>
  <si>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</si>
  <si>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</si>
  <si>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</si>
  <si>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</si>
  <si>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</si>
  <si>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</si>
  <si>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</si>
  <si>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</si>
  <si>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</si>
  <si>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</si>
  <si>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</si>
  <si>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</si>
  <si>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</si>
  <si>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</si>
  <si>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</si>
  <si>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</si>
  <si>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</si>
  <si>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</si>
  <si>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</si>
  <si>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</si>
  <si>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</si>
  <si>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</si>
  <si>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</si>
  <si>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</si>
  <si>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</si>
  <si>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</si>
  <si>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</si>
  <si>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</si>
  <si>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</si>
  <si>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</si>
  <si>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</si>
  <si>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</si>
  <si>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</si>
  <si>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</si>
  <si>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</si>
  <si>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</si>
  <si>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</si>
  <si>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</si>
  <si>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</si>
  <si>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</si>
  <si>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</si>
  <si>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</si>
  <si>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</si>
  <si>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</si>
  <si>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</si>
  <si>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</si>
  <si>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</si>
  <si>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</si>
  <si>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</si>
  <si>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</si>
  <si>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</si>
  <si>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</si>
  <si>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</si>
  <si>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</si>
  <si>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</si>
  <si>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</si>
  <si>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</si>
  <si>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</si>
  <si>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</si>
  <si>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</si>
  <si>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</si>
  <si>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</si>
  <si>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</si>
  <si>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</si>
  <si>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</si>
  <si>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</si>
  <si>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</si>
  <si>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</si>
  <si>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</si>
  <si>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</si>
  <si>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</si>
  <si>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</si>
  <si>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</si>
  <si>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</si>
  <si>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</si>
  <si>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</si>
  <si>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</si>
  <si>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</si>
  <si>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</si>
  <si>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</si>
  <si>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</si>
  <si>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</si>
  <si>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</si>
  <si>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</si>
  <si>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</si>
  <si>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</si>
  <si>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</si>
  <si>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</si>
  <si>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</si>
  <si>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</si>
  <si>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</si>
  <si>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</si>
  <si>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</si>
  <si>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</si>
  <si>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</si>
  <si>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</si>
  <si>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</si>
  <si>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</si>
  <si>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</si>
  <si>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</si>
  <si>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</si>
  <si>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</si>
  <si>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</si>
  <si>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</si>
  <si>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</si>
  <si>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</si>
  <si>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</si>
  <si>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</si>
  <si>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</si>
  <si>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</si>
  <si>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</si>
  <si>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</si>
  <si>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</si>
  <si>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</si>
  <si>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</si>
  <si>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</si>
  <si>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</si>
  <si>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</si>
  <si>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</si>
  <si>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</si>
  <si>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</si>
  <si>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</si>
  <si>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</si>
  <si>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</si>
  <si>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</si>
  <si>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</si>
  <si>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</si>
  <si>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</si>
  <si>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</si>
  <si>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</si>
  <si>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</si>
  <si>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</si>
  <si>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</si>
  <si>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</si>
  <si>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</si>
  <si>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</si>
  <si>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</si>
  <si>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</si>
  <si>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</si>
  <si>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</si>
  <si>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</si>
  <si>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</si>
  <si>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</si>
  <si>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</si>
  <si>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</si>
  <si>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</si>
  <si>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</si>
  <si>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</si>
  <si>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</si>
  <si>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</si>
  <si>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</si>
  <si>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</si>
  <si>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</si>
  <si>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</si>
  <si>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</si>
  <si>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</si>
  <si>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</si>
  <si>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</si>
  <si>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</si>
  <si>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</si>
  <si>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</si>
  <si>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</si>
  <si>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</si>
  <si>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</si>
  <si>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</si>
  <si>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</si>
  <si>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</si>
  <si>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</si>
  <si>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</si>
  <si>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</si>
  <si>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</si>
  <si>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</si>
  <si>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</si>
  <si>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</si>
  <si>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</si>
  <si>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</si>
  <si>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</si>
  <si>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</si>
  <si>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</si>
  <si>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</si>
  <si>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</si>
  <si>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</si>
  <si>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</si>
  <si>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</si>
  <si>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</si>
  <si>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</si>
  <si>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</si>
  <si>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</si>
  <si>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</si>
  <si>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</si>
  <si>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</si>
  <si>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</si>
  <si>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</si>
  <si>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</si>
  <si>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</si>
  <si>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</si>
  <si>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</si>
  <si>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</si>
  <si>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</si>
  <si>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</si>
  <si>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</si>
  <si>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</si>
  <si>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</si>
  <si>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</si>
  <si>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</si>
  <si>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</si>
  <si>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</si>
  <si>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</si>
  <si>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</si>
  <si>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</si>
  <si>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</si>
  <si>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</si>
  <si>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</si>
  <si>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</si>
  <si>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</si>
  <si>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</si>
  <si>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</si>
  <si>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</si>
  <si>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</si>
  <si>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</si>
  <si>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</si>
  <si>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</si>
  <si>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</si>
  <si>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</si>
  <si>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</si>
  <si>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</si>
  <si>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</si>
  <si>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</si>
  <si>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</si>
  <si>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</si>
  <si>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</si>
  <si>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</si>
  <si>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</si>
  <si>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</si>
  <si>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</si>
  <si>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</si>
  <si>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</si>
  <si>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</si>
  <si>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</si>
  <si>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</si>
  <si>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</si>
  <si>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</si>
  <si>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</si>
  <si>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</si>
  <si>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</si>
  <si>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</si>
  <si>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</si>
  <si>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</si>
  <si>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</si>
  <si>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</si>
  <si>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</si>
  <si>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</si>
  <si>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</si>
  <si>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</si>
  <si>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</si>
  <si>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</si>
  <si>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</si>
  <si>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</si>
  <si>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</si>
  <si>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</si>
  <si>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</si>
  <si>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</si>
  <si>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</si>
  <si>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</si>
  <si>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</si>
  <si>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</si>
  <si>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</si>
  <si>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</si>
  <si>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</si>
  <si>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</si>
  <si>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</si>
  <si>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</si>
  <si>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</si>
  <si>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</si>
  <si>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</si>
  <si>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</si>
  <si>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</si>
  <si>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</si>
  <si>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</si>
  <si>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</si>
  <si>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</si>
  <si>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</si>
  <si>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</si>
  <si>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</si>
  <si>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</si>
  <si>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</si>
  <si>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</si>
  <si>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</si>
  <si>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</si>
  <si>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</si>
  <si>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</si>
  <si>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</si>
  <si>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</si>
  <si>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</si>
  <si>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</si>
  <si>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</si>
  <si>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</si>
  <si>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</si>
  <si>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</si>
  <si>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</si>
  <si>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</si>
  <si>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</si>
  <si>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</si>
  <si>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</si>
  <si>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</si>
  <si>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</si>
  <si>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</si>
  <si>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</si>
  <si>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</si>
  <si>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</si>
  <si>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</si>
  <si>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</si>
  <si>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</si>
  <si>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</si>
  <si>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</si>
  <si>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</si>
  <si>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</si>
  <si>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</si>
  <si>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</si>
  <si>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</si>
  <si>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</si>
  <si>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</si>
  <si>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</si>
  <si>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</si>
  <si>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</si>
  <si>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</si>
  <si>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</si>
  <si>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</si>
  <si>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</si>
  <si>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</si>
  <si>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</si>
  <si>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</si>
  <si>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</si>
  <si>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</si>
  <si>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</si>
  <si>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</si>
  <si>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</si>
  <si>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</si>
  <si>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</si>
  <si>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</si>
  <si>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</si>
  <si>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</si>
  <si>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</si>
  <si>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</si>
  <si>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</si>
  <si>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</si>
  <si>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</si>
  <si>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</si>
  <si>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</si>
  <si>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</si>
  <si>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</si>
  <si>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</si>
  <si>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</si>
  <si>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</si>
  <si>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</si>
  <si>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</si>
  <si>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</si>
  <si>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</si>
  <si>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</si>
  <si>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</si>
  <si>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</si>
  <si>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</si>
  <si>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</si>
  <si>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</si>
  <si>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Rock Dove</t>
  </si>
  <si>
    <t>Wader Meadow / Winter Flood</t>
  </si>
  <si>
    <t>Common Tern</t>
  </si>
  <si>
    <t>CBC 2024</t>
  </si>
  <si>
    <t xml:space="preserve"> 28.02.2024 - BSM - 08.05 to 13.00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</si>
</sst>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0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7" t="s">
        <v>383</v>
      </c>
      <c r="G1" s="1" t="s">
        <v>384</v>
      </c>
    </row>
    <row r="2" spans="1:13" ht="60" x14ac:dyDescent="0.25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381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</row>
    <row r="3" spans="1:13" x14ac:dyDescent="0.25">
      <c r="A3" s="5" t="s">
        <v>11</v>
      </c>
      <c r="M3" s="1">
        <f t="shared" ref="M3:M66" si="0">SUM(B3+C3+D3+E3+F3+G3+H3+I3+J3+K3+L3)</f>
        <v>0</v>
      </c>
    </row>
    <row r="4" spans="1:13" x14ac:dyDescent="0.25">
      <c r="A4" s="2" t="s">
        <v>12</v>
      </c>
      <c r="M4" s="1">
        <f t="shared" si="0"/>
        <v>0</v>
      </c>
    </row>
    <row r="5" spans="1:13" x14ac:dyDescent="0.25">
      <c r="A5" s="5" t="s">
        <v>13</v>
      </c>
      <c r="E5" s="1">
        <v>28</v>
      </c>
      <c r="F5" s="1">
        <v>52</v>
      </c>
      <c r="J5" s="1">
        <v>4</v>
      </c>
      <c r="K5" s="1">
        <v>10</v>
      </c>
      <c r="M5" s="1">
        <f t="shared" si="0"/>
        <v>94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E7" s="1">
        <v>42</v>
      </c>
      <c r="F7" s="1">
        <v>86</v>
      </c>
      <c r="K7" s="1">
        <v>53</v>
      </c>
      <c r="M7" s="1">
        <f t="shared" si="0"/>
        <v>181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F13" s="1">
        <v>2</v>
      </c>
      <c r="K13" s="1">
        <v>41</v>
      </c>
      <c r="M13" s="1">
        <f t="shared" si="0"/>
        <v>43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M15" s="1">
        <f t="shared" si="0"/>
        <v>0</v>
      </c>
    </row>
    <row r="16" spans="1:13" x14ac:dyDescent="0.25">
      <c r="A16" s="5" t="s">
        <v>24</v>
      </c>
      <c r="F16" s="1">
        <v>3</v>
      </c>
      <c r="M16" s="1">
        <f t="shared" si="0"/>
        <v>3</v>
      </c>
    </row>
    <row r="17" spans="1:13" x14ac:dyDescent="0.25">
      <c r="A17" s="5" t="s">
        <v>25</v>
      </c>
      <c r="F17" s="1">
        <v>4</v>
      </c>
      <c r="M17" s="1">
        <f t="shared" si="0"/>
        <v>4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83</v>
      </c>
      <c r="M22" s="1">
        <f t="shared" si="0"/>
        <v>83</v>
      </c>
    </row>
    <row r="23" spans="1:13" x14ac:dyDescent="0.25">
      <c r="A23" s="5" t="s">
        <v>31</v>
      </c>
      <c r="F23" s="1">
        <v>18</v>
      </c>
      <c r="K23" s="1">
        <v>2</v>
      </c>
      <c r="M23" s="1">
        <f t="shared" si="0"/>
        <v>20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F25" s="1">
        <v>14</v>
      </c>
      <c r="K25" s="1">
        <v>42</v>
      </c>
      <c r="M25" s="1">
        <f t="shared" si="0"/>
        <v>56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E27" s="1">
        <v>4</v>
      </c>
      <c r="F27" s="1">
        <v>24</v>
      </c>
      <c r="G27" s="1">
        <v>42</v>
      </c>
      <c r="J27" s="1">
        <v>5</v>
      </c>
      <c r="K27" s="1">
        <v>12</v>
      </c>
      <c r="M27" s="1">
        <f t="shared" si="0"/>
        <v>87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F29" s="1">
        <v>267</v>
      </c>
      <c r="K29" s="1">
        <v>20</v>
      </c>
      <c r="M29" s="1">
        <f t="shared" si="0"/>
        <v>287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29</v>
      </c>
      <c r="M32" s="1">
        <f t="shared" si="0"/>
        <v>29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28</v>
      </c>
      <c r="M35" s="1">
        <f t="shared" si="0"/>
        <v>28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J49" s="1">
        <v>2</v>
      </c>
      <c r="K49" s="1">
        <v>2</v>
      </c>
      <c r="M49" s="1">
        <f t="shared" si="0"/>
        <v>4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380</v>
      </c>
      <c r="M59" s="1">
        <f t="shared" si="0"/>
        <v>0</v>
      </c>
    </row>
    <row r="60" spans="1:13" x14ac:dyDescent="0.25">
      <c r="A60" s="5" t="s">
        <v>212</v>
      </c>
      <c r="M60" s="1">
        <f t="shared" si="0"/>
        <v>0</v>
      </c>
    </row>
    <row r="61" spans="1:13" x14ac:dyDescent="0.25">
      <c r="A61" s="5" t="s">
        <v>213</v>
      </c>
      <c r="G61" s="1">
        <v>14</v>
      </c>
      <c r="J61" s="1">
        <v>4</v>
      </c>
      <c r="M61" s="1">
        <f t="shared" si="0"/>
        <v>18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6</v>
      </c>
      <c r="J67" s="1">
        <v>2</v>
      </c>
      <c r="K67" s="1">
        <v>3</v>
      </c>
      <c r="M67" s="1">
        <f t="shared" ref="M67:M130" si="1">SUM(B67+C67+D67+E67+F67+G67+H67+I67+J67+K67+L67)</f>
        <v>11</v>
      </c>
    </row>
    <row r="68" spans="1:13" x14ac:dyDescent="0.25">
      <c r="A68" s="5" t="s">
        <v>112</v>
      </c>
      <c r="E68" s="1">
        <v>4</v>
      </c>
      <c r="F68" s="1">
        <v>12</v>
      </c>
      <c r="G68" s="1">
        <v>4</v>
      </c>
      <c r="K68" s="1">
        <v>8</v>
      </c>
      <c r="M68" s="1">
        <f t="shared" si="1"/>
        <v>28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8</v>
      </c>
      <c r="M72" s="1">
        <f t="shared" si="1"/>
        <v>8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5</v>
      </c>
      <c r="K74" s="1">
        <v>3</v>
      </c>
      <c r="M74" s="1">
        <f t="shared" si="1"/>
        <v>8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M78" s="1">
        <f t="shared" si="1"/>
        <v>0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F81" s="1">
        <v>120</v>
      </c>
      <c r="G81" s="1">
        <v>1</v>
      </c>
      <c r="M81" s="1">
        <f t="shared" si="1"/>
        <v>121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M129" s="1">
        <f t="shared" si="1"/>
        <v>0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ref="M131:M195" si="2">SUM(B131+C131+D131+E131+F131+G131+H131+I131+J131+K131+L131)</f>
        <v>0</v>
      </c>
    </row>
    <row r="132" spans="1:13" x14ac:dyDescent="0.25">
      <c r="A132" s="5" t="s">
        <v>169</v>
      </c>
      <c r="M132" s="1">
        <f t="shared" si="2"/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F141" s="1">
        <v>270</v>
      </c>
      <c r="M141" s="1">
        <f t="shared" si="2"/>
        <v>270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M156" s="1">
        <f t="shared" si="2"/>
        <v>0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382</v>
      </c>
      <c r="M163" s="1">
        <f t="shared" si="2"/>
        <v>0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12</v>
      </c>
      <c r="M188" s="1">
        <f t="shared" si="2"/>
        <v>12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F193" s="1">
        <v>1</v>
      </c>
      <c r="M193" s="1">
        <f t="shared" si="2"/>
        <v>1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ref="M196:M260" si="3">SUM(B196+C196+D196+E196+F196+G196+H196+I196+J196+K196+L196)</f>
        <v>0</v>
      </c>
    </row>
    <row r="197" spans="1:13" x14ac:dyDescent="0.25">
      <c r="A197" s="5" t="s">
        <v>82</v>
      </c>
      <c r="M197" s="1">
        <f t="shared" si="3"/>
        <v>0</v>
      </c>
    </row>
    <row r="198" spans="1:13" x14ac:dyDescent="0.25">
      <c r="A198" s="5" t="s">
        <v>83</v>
      </c>
      <c r="F198" s="1">
        <v>1</v>
      </c>
      <c r="J198" s="1">
        <v>1</v>
      </c>
      <c r="M198" s="1">
        <f t="shared" si="3"/>
        <v>2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M200" s="1">
        <f t="shared" si="3"/>
        <v>0</v>
      </c>
    </row>
    <row r="201" spans="1:13" x14ac:dyDescent="0.25">
      <c r="A201" s="5" t="s">
        <v>85</v>
      </c>
      <c r="F201" s="1">
        <v>1</v>
      </c>
      <c r="M201" s="1">
        <f t="shared" si="3"/>
        <v>1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M205" s="1">
        <f t="shared" si="3"/>
        <v>0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E207" s="1">
        <v>3</v>
      </c>
      <c r="M207" s="1">
        <f t="shared" si="3"/>
        <v>3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E212" s="1">
        <v>1</v>
      </c>
      <c r="M212" s="1">
        <f t="shared" si="3"/>
        <v>1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E216" s="1">
        <v>1</v>
      </c>
      <c r="M216" s="1">
        <f t="shared" si="3"/>
        <v>1</v>
      </c>
    </row>
    <row r="217" spans="1:13" x14ac:dyDescent="0.25">
      <c r="A217" s="5" t="s">
        <v>217</v>
      </c>
      <c r="M217" s="1">
        <f t="shared" si="3"/>
        <v>0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M224" s="1">
        <f t="shared" si="3"/>
        <v>0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M229" s="1">
        <f t="shared" si="3"/>
        <v>0</v>
      </c>
    </row>
    <row r="230" spans="1:13" x14ac:dyDescent="0.25">
      <c r="A230" s="5" t="s">
        <v>233</v>
      </c>
      <c r="M230" s="1">
        <f t="shared" si="3"/>
        <v>0</v>
      </c>
    </row>
    <row r="231" spans="1:13" x14ac:dyDescent="0.25">
      <c r="A231" s="5" t="s">
        <v>234</v>
      </c>
      <c r="G231" s="1">
        <v>1</v>
      </c>
      <c r="M231" s="1">
        <f t="shared" si="3"/>
        <v>1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M243" s="1">
        <f t="shared" si="3"/>
        <v>0</v>
      </c>
    </row>
    <row r="244" spans="1:13" x14ac:dyDescent="0.25">
      <c r="A244" s="5" t="s">
        <v>247</v>
      </c>
      <c r="M244" s="1">
        <f t="shared" si="3"/>
        <v>0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M246" s="1">
        <f t="shared" si="3"/>
        <v>0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M249" s="1">
        <f t="shared" si="3"/>
        <v>0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M257" s="1">
        <f t="shared" si="3"/>
        <v>0</v>
      </c>
    </row>
    <row r="258" spans="1:13" x14ac:dyDescent="0.25">
      <c r="A258" s="5" t="s">
        <v>261</v>
      </c>
      <c r="M258" s="1">
        <f t="shared" si="3"/>
        <v>0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si="3"/>
        <v>0</v>
      </c>
    </row>
    <row r="261" spans="1:13" x14ac:dyDescent="0.25">
      <c r="A261" s="5" t="s">
        <v>264</v>
      </c>
      <c r="M261" s="1">
        <f t="shared" ref="M261:M324" si="4">SUM(B261+C261+D261+E261+F261+G261+H261+I261+J261+K261+L261)</f>
        <v>0</v>
      </c>
    </row>
    <row r="262" spans="1:13" x14ac:dyDescent="0.25">
      <c r="A262" s="5" t="s">
        <v>265</v>
      </c>
      <c r="M262" s="1">
        <f t="shared" si="4"/>
        <v>0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M265" s="1">
        <f t="shared" si="4"/>
        <v>0</v>
      </c>
    </row>
    <row r="266" spans="1:13" x14ac:dyDescent="0.25">
      <c r="A266" s="5" t="s">
        <v>269</v>
      </c>
      <c r="M266" s="1">
        <f t="shared" si="4"/>
        <v>0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J269" s="1">
        <v>1</v>
      </c>
      <c r="M269" s="1">
        <f t="shared" si="4"/>
        <v>1</v>
      </c>
    </row>
    <row r="270" spans="1:13" x14ac:dyDescent="0.25">
      <c r="A270" s="5" t="s">
        <v>273</v>
      </c>
      <c r="M270" s="1">
        <f t="shared" si="4"/>
        <v>0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M276" s="1">
        <f t="shared" si="4"/>
        <v>0</v>
      </c>
    </row>
    <row r="277" spans="1:13" x14ac:dyDescent="0.25">
      <c r="A277" s="5" t="s">
        <v>278</v>
      </c>
      <c r="M277" s="1">
        <f t="shared" si="4"/>
        <v>0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M282" s="1">
        <f t="shared" si="4"/>
        <v>0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M284" s="1">
        <f t="shared" si="4"/>
        <v>0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M291" s="1">
        <f t="shared" si="4"/>
        <v>0</v>
      </c>
    </row>
    <row r="292" spans="1:13" x14ac:dyDescent="0.25">
      <c r="A292" s="5" t="s">
        <v>292</v>
      </c>
      <c r="M292" s="1">
        <f t="shared" si="4"/>
        <v>0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M294" s="1">
        <f t="shared" si="4"/>
        <v>0</v>
      </c>
    </row>
    <row r="295" spans="1:13" x14ac:dyDescent="0.25">
      <c r="A295" s="5" t="s">
        <v>295</v>
      </c>
      <c r="M295" s="1">
        <f t="shared" si="4"/>
        <v>0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M298" s="1">
        <f t="shared" si="4"/>
        <v>0</v>
      </c>
    </row>
    <row r="299" spans="1:13" x14ac:dyDescent="0.25">
      <c r="A299" s="5" t="s">
        <v>299</v>
      </c>
      <c r="G299" s="1">
        <v>1</v>
      </c>
      <c r="J299" s="1">
        <v>1</v>
      </c>
      <c r="K299" s="1">
        <v>3</v>
      </c>
      <c r="M299" s="1">
        <f t="shared" si="4"/>
        <v>5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M303" s="1">
        <f t="shared" si="4"/>
        <v>0</v>
      </c>
    </row>
    <row r="304" spans="1:13" x14ac:dyDescent="0.25">
      <c r="A304" s="5" t="s">
        <v>309</v>
      </c>
      <c r="K304" s="1">
        <v>1</v>
      </c>
      <c r="M304" s="1">
        <f t="shared" si="4"/>
        <v>1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M306" s="1">
        <f t="shared" si="4"/>
        <v>0</v>
      </c>
    </row>
    <row r="307" spans="1:13" x14ac:dyDescent="0.25">
      <c r="A307" s="5" t="s">
        <v>308</v>
      </c>
      <c r="M307" s="1">
        <f t="shared" si="4"/>
        <v>0</v>
      </c>
    </row>
    <row r="308" spans="1:13" x14ac:dyDescent="0.25">
      <c r="A308" s="5" t="s">
        <v>305</v>
      </c>
      <c r="G308" s="1">
        <v>2</v>
      </c>
      <c r="M308" s="1">
        <f t="shared" si="4"/>
        <v>2</v>
      </c>
    </row>
    <row r="309" spans="1:13" x14ac:dyDescent="0.25">
      <c r="A309" s="5" t="s">
        <v>307</v>
      </c>
      <c r="M309" s="1">
        <f t="shared" si="4"/>
        <v>0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G313" s="1">
        <v>1</v>
      </c>
      <c r="M313" s="1">
        <f t="shared" si="4"/>
        <v>1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si="4"/>
        <v>0</v>
      </c>
    </row>
    <row r="325" spans="1:13" x14ac:dyDescent="0.25">
      <c r="A325" s="5" t="s">
        <v>324</v>
      </c>
      <c r="M325" s="1">
        <f t="shared" ref="M325:M374" si="5">SUM(B325+C325+D325+E325+F325+G325+H325+I325+J325+K325+L325)</f>
        <v>0</v>
      </c>
    </row>
    <row r="326" spans="1:13" x14ac:dyDescent="0.25">
      <c r="A326" s="5" t="s">
        <v>325</v>
      </c>
      <c r="M326" s="1">
        <f t="shared" si="5"/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G331" s="1">
        <v>1</v>
      </c>
      <c r="M331" s="1">
        <f t="shared" si="5"/>
        <v>1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M336" s="1">
        <f t="shared" si="5"/>
        <v>0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M340" s="1">
        <f t="shared" si="5"/>
        <v>0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M345" s="1">
        <f t="shared" si="5"/>
        <v>0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M352" s="1">
        <f t="shared" si="5"/>
        <v>0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M354" s="1">
        <f t="shared" si="5"/>
        <v>0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M360" s="1">
        <f t="shared" si="5"/>
        <v>0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M371" s="1">
        <f t="shared" si="5"/>
        <v>0</v>
      </c>
    </row>
    <row r="372" spans="1:13" x14ac:dyDescent="0.25">
      <c r="A372" t="s">
        <v>377</v>
      </c>
      <c r="M372" s="1">
        <f t="shared" si="5"/>
        <v>0</v>
      </c>
    </row>
    <row r="373" spans="1:13" x14ac:dyDescent="0.25">
      <c r="A373" t="s">
        <v>378</v>
      </c>
      <c r="M373" s="1">
        <f t="shared" si="5"/>
        <v>0</v>
      </c>
    </row>
    <row r="374" spans="1:13" x14ac:dyDescent="0.25">
      <c r="M374" s="1">
        <f t="shared" si="5"/>
        <v>0</v>
      </c>
    </row>
    <row r="376" spans="1:13" x14ac:dyDescent="0.25">
      <c r="M376" s="1">
        <f>SUM(M3:M374)</f>
        <v>1416</v>
      </c>
    </row>
    <row r="377" spans="1:13" x14ac:dyDescent="0.25">
      <c r="M377" s="1">
        <f>COUNTIF(M3:M374,"&gt;0")</f>
        <v>34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2024-03-01T09:47:46Z</dcterms:modified>
</cp:coreProperties>
</file>