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D2BA6BC-AD43-4250-9D53-8626CA6E9520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E67C3B52-37BC-4BAE-8AF3-9FC3F9CCF8E1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River back within banks but still plenty of water about. Contractors pollarding willows so some disturbance.</t>
        </r>
      </text>
    </comment>
    <comment ref="K13" authorId="0" shapeId="0" xr:uid="{A4E5586E-9A0C-4AC3-BC2A-F5BCC0F013EA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 to the north. Includes 13immatures.</t>
        </r>
      </text>
    </comment>
    <comment ref="G81" authorId="0" shapeId="0" xr:uid="{11B4780D-48BA-4E28-8E7A-E07DAED07DDB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First displaying bird.</t>
        </r>
      </text>
    </comment>
    <comment ref="E207" authorId="0" shapeId="0" xr:uid="{BB26A310-1761-4AE3-9FE7-947B9FDE6203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1 male</t>
        </r>
      </text>
    </comment>
    <comment ref="G231" authorId="0" shapeId="0" xr:uid="{4F5AEEB5-6CC8-4D3F-BAA0-7081B42CF7BB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04" authorId="0" shapeId="0" xr:uid="{11BF6E38-ABA8-4E30-B3E8-78B4CCBE0FD5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<sst xmlns="http://schemas.openxmlformats.org/spreadsheetml/2006/main" count="385" uniqueCount="385">
  <si>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</si>
  <si>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</si>
  <si>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</si>
  <si>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</si>
  <si>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</si>
  <si>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</si>
  <si>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</si>
  <si>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</si>
  <si>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</si>
  <si>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</si>
  <si>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</si>
  <si>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</si>
  <si>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</si>
  <si>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</si>
  <si>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</si>
  <si>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</si>
  <si>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</si>
  <si>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</si>
  <si>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</si>
  <si>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</si>
  <si>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</si>
  <si>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</si>
  <si>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</si>
  <si>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</si>
  <si>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</si>
  <si>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</si>
  <si>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</si>
  <si>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</si>
  <si>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</si>
  <si>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</si>
  <si>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</si>
  <si>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</si>
  <si>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</si>
  <si>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</si>
  <si>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</si>
  <si>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</si>
  <si>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</si>
  <si>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</si>
  <si>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</si>
  <si>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</si>
  <si>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</si>
  <si>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</si>
  <si>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</si>
  <si>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</si>
  <si>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</si>
  <si>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</si>
  <si>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</si>
  <si>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</si>
  <si>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</si>
  <si>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</si>
  <si>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</si>
  <si>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</si>
  <si>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</si>
  <si>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</si>
  <si>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</si>
  <si>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</si>
  <si>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</si>
  <si>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</si>
  <si>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</si>
  <si>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</si>
  <si>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</si>
  <si>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</si>
  <si>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</si>
  <si>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</si>
  <si>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</si>
  <si>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</si>
  <si>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</si>
  <si>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</si>
  <si>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</si>
  <si>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</si>
  <si>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</si>
  <si>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</si>
  <si>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</si>
  <si>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</si>
  <si>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</si>
  <si>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</si>
  <si>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</si>
  <si>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</si>
  <si>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</si>
  <si>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</si>
  <si>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</si>
  <si>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</si>
  <si>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</si>
  <si>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</si>
  <si>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</si>
  <si>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</si>
  <si>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</si>
  <si>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</si>
  <si>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</si>
  <si>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</si>
  <si>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</si>
  <si>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</si>
  <si>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</si>
  <si>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</si>
  <si>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</si>
  <si>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</si>
  <si>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</si>
  <si>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</si>
  <si>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</si>
  <si>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</si>
  <si>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</si>
  <si>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</si>
  <si>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</si>
  <si>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</si>
  <si>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</si>
  <si>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</si>
  <si>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</si>
  <si>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</si>
  <si>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</si>
  <si>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</si>
  <si>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</si>
  <si>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</si>
  <si>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</si>
  <si>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</si>
  <si>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</si>
  <si>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</si>
  <si>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</si>
  <si>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</si>
  <si>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</si>
  <si>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</si>
  <si>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</si>
  <si>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</si>
  <si>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</si>
  <si>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</si>
  <si>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</si>
  <si>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</si>
  <si>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</si>
  <si>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</si>
  <si>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</si>
  <si>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</si>
  <si>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</si>
  <si>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</si>
  <si>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</si>
  <si>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</si>
  <si>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</si>
  <si>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</si>
  <si>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</si>
  <si>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</si>
  <si>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</si>
  <si>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</si>
  <si>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</si>
  <si>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</si>
  <si>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</si>
  <si>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</si>
  <si>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</si>
  <si>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</si>
  <si>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</si>
  <si>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</si>
  <si>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</si>
  <si>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</si>
  <si>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</si>
  <si>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</si>
  <si>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</si>
  <si>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</si>
  <si>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</si>
  <si>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</si>
  <si>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</si>
  <si>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</si>
  <si>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</si>
  <si>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</si>
  <si>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</si>
  <si>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</si>
  <si>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</si>
  <si>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</si>
  <si>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</si>
  <si>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</si>
  <si>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</si>
  <si>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</si>
  <si>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</si>
  <si>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</si>
  <si>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</si>
  <si>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</si>
  <si>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</si>
  <si>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</si>
  <si>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</si>
  <si>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</si>
  <si>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</si>
  <si>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</si>
  <si>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</si>
  <si>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</si>
  <si>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</si>
  <si>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</si>
  <si>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</si>
  <si>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</si>
  <si>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</si>
  <si>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</si>
  <si>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</si>
  <si>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</si>
  <si>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</si>
  <si>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</si>
  <si>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</si>
  <si>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</si>
  <si>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</si>
  <si>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</si>
  <si>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</si>
  <si>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</si>
  <si>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</si>
  <si>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</si>
  <si>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</si>
  <si>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</si>
  <si>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</si>
  <si>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</si>
  <si>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</si>
  <si>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</si>
  <si>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</si>
  <si>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</si>
  <si>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</si>
  <si>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</si>
  <si>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</si>
  <si>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</si>
  <si>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</si>
  <si>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</si>
  <si>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</si>
  <si>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</si>
  <si>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</si>
  <si>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</si>
  <si>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</si>
  <si>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</si>
  <si>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</si>
  <si>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</si>
  <si>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</si>
  <si>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</si>
  <si>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</si>
  <si>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</si>
  <si>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</si>
  <si>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</si>
  <si>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</si>
  <si>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</si>
  <si>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</si>
  <si>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</si>
  <si>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</si>
  <si>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</si>
  <si>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</si>
  <si>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</si>
  <si>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</si>
  <si>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</si>
  <si>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</si>
  <si>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</si>
  <si>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</si>
  <si>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</si>
  <si>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</si>
  <si>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</si>
  <si>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</si>
  <si>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</si>
  <si>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</si>
  <si>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</si>
  <si>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</si>
  <si>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</si>
  <si>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</si>
  <si>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</si>
  <si>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</si>
  <si>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</si>
  <si>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</si>
  <si>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</si>
  <si>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</si>
  <si>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</si>
  <si>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</si>
  <si>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</si>
  <si>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</si>
  <si>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</si>
  <si>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</si>
  <si>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</si>
  <si>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</si>
  <si>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</si>
  <si>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</si>
  <si>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</si>
  <si>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</si>
  <si>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</si>
  <si>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</si>
  <si>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</si>
  <si>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</si>
  <si>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</si>
  <si>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</si>
  <si>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</si>
  <si>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</si>
  <si>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</si>
  <si>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</si>
  <si>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</si>
  <si>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</si>
  <si>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</si>
  <si>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</si>
  <si>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</si>
  <si>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</si>
  <si>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</si>
  <si>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</si>
  <si>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</si>
  <si>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</si>
  <si>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</si>
  <si>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</si>
  <si>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</si>
  <si>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</si>
  <si>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</si>
  <si>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</si>
  <si>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</si>
  <si>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</si>
  <si>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</si>
  <si>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</si>
  <si>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</si>
  <si>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</si>
  <si>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</si>
  <si>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</si>
  <si>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</si>
  <si>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</si>
  <si>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</si>
  <si>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</si>
  <si>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</si>
  <si>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</si>
  <si>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</si>
  <si>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</si>
  <si>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</si>
  <si>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</si>
  <si>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</si>
  <si>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</si>
  <si>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</si>
  <si>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</si>
  <si>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</si>
  <si>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</si>
  <si>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</si>
  <si>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</si>
  <si>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</si>
  <si>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</si>
  <si>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</si>
  <si>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</si>
  <si>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</si>
  <si>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</si>
  <si>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</si>
  <si>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</si>
  <si>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</si>
  <si>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</si>
  <si>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</si>
  <si>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</si>
  <si>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</si>
  <si>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</si>
  <si>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</si>
  <si>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</si>
  <si>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</si>
  <si>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</si>
  <si>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</si>
  <si>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</si>
  <si>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</si>
  <si>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</si>
  <si>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</si>
  <si>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</si>
  <si>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</si>
  <si>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</si>
  <si>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</si>
  <si>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</si>
  <si>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</si>
  <si>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</si>
  <si>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</si>
  <si>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</si>
  <si>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</si>
  <si>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</si>
  <si>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</si>
  <si>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</si>
  <si>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</si>
  <si>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</si>
  <si>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</si>
  <si>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</si>
  <si>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</si>
  <si>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</si>
  <si>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</si>
  <si>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</si>
  <si>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</si>
  <si>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</si>
  <si>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</si>
  <si>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</si>
  <si>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</si>
  <si>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</si>
  <si>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</si>
  <si>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</si>
  <si>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</si>
  <si>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</si>
  <si>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</si>
  <si>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</si>
  <si>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</si>
  <si>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</si>
  <si>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</si>
  <si>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</si>
  <si>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</si>
  <si>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</si>
  <si>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</si>
  <si>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</si>
  <si>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</si>
  <si>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28.02.2024 - BSM - 08.05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</si>
</sst>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E5" s="1">
        <v>28</v>
      </c>
      <c r="F5" s="1">
        <v>52</v>
      </c>
      <c r="J5" s="1">
        <v>4</v>
      </c>
      <c r="K5" s="1">
        <v>10</v>
      </c>
      <c r="M5" s="1">
        <f t="shared" si="0"/>
        <v>94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E7" s="1">
        <v>42</v>
      </c>
      <c r="F7" s="1">
        <v>86</v>
      </c>
      <c r="K7" s="1">
        <v>53</v>
      </c>
      <c r="M7" s="1">
        <f t="shared" si="0"/>
        <v>181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41</v>
      </c>
      <c r="M13" s="1">
        <f t="shared" si="0"/>
        <v>43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F17" s="1">
        <v>4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83</v>
      </c>
      <c r="M22" s="1">
        <f t="shared" si="0"/>
        <v>83</v>
      </c>
    </row>
    <row r="23" spans="1:13" x14ac:dyDescent="0.25">
      <c r="A23" s="5" t="s">
        <v>31</v>
      </c>
      <c r="F23" s="1">
        <v>18</v>
      </c>
      <c r="K23" s="1">
        <v>2</v>
      </c>
      <c r="M23" s="1">
        <f t="shared" si="0"/>
        <v>20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14</v>
      </c>
      <c r="K25" s="1">
        <v>42</v>
      </c>
      <c r="M25" s="1">
        <f t="shared" si="0"/>
        <v>56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E27" s="1">
        <v>4</v>
      </c>
      <c r="F27" s="1">
        <v>24</v>
      </c>
      <c r="G27" s="1">
        <v>42</v>
      </c>
      <c r="J27" s="1">
        <v>5</v>
      </c>
      <c r="K27" s="1">
        <v>12</v>
      </c>
      <c r="M27" s="1">
        <f t="shared" si="0"/>
        <v>87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267</v>
      </c>
      <c r="K29" s="1">
        <v>20</v>
      </c>
      <c r="M29" s="1">
        <f t="shared" si="0"/>
        <v>287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29</v>
      </c>
      <c r="M32" s="1">
        <f t="shared" si="0"/>
        <v>29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28</v>
      </c>
      <c r="M35" s="1">
        <f t="shared" si="0"/>
        <v>28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2</v>
      </c>
      <c r="K49" s="1">
        <v>2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14</v>
      </c>
      <c r="J61" s="1">
        <v>4</v>
      </c>
      <c r="M61" s="1">
        <f t="shared" si="0"/>
        <v>18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6</v>
      </c>
      <c r="J67" s="1">
        <v>2</v>
      </c>
      <c r="K67" s="1">
        <v>3</v>
      </c>
      <c r="M67" s="1">
        <f t="shared" ref="M67:M130" si="1">SUM(B67+C67+D67+E67+F67+G67+H67+I67+J67+K67+L67)</f>
        <v>11</v>
      </c>
    </row>
    <row r="68" spans="1:13" x14ac:dyDescent="0.25">
      <c r="A68" s="5" t="s">
        <v>112</v>
      </c>
      <c r="E68" s="1">
        <v>4</v>
      </c>
      <c r="F68" s="1">
        <v>12</v>
      </c>
      <c r="G68" s="1">
        <v>4</v>
      </c>
      <c r="K68" s="1">
        <v>8</v>
      </c>
      <c r="M68" s="1">
        <f t="shared" si="1"/>
        <v>28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8</v>
      </c>
      <c r="M72" s="1">
        <f t="shared" si="1"/>
        <v>8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5</v>
      </c>
      <c r="K74" s="1">
        <v>3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120</v>
      </c>
      <c r="G81" s="1">
        <v>1</v>
      </c>
      <c r="M81" s="1">
        <f t="shared" si="1"/>
        <v>121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270</v>
      </c>
      <c r="M141" s="1">
        <f t="shared" si="2"/>
        <v>270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12</v>
      </c>
      <c r="M188" s="1">
        <f t="shared" si="2"/>
        <v>12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F193" s="1">
        <v>1</v>
      </c>
      <c r="M193" s="1">
        <f t="shared" si="2"/>
        <v>1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J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3</v>
      </c>
      <c r="M207" s="1">
        <f t="shared" si="3"/>
        <v>3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E212" s="1">
        <v>1</v>
      </c>
      <c r="M212" s="1">
        <f t="shared" si="3"/>
        <v>1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E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M244" s="1">
        <f t="shared" si="3"/>
        <v>0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J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1</v>
      </c>
      <c r="K299" s="1">
        <v>3</v>
      </c>
      <c r="M299" s="1">
        <f t="shared" si="4"/>
        <v>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K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1416</v>
      </c>
    </row>
    <row r="377" spans="1:13" x14ac:dyDescent="0.25">
      <c r="M377" s="1">
        <f>COUNTIF(M3:M374,"&gt;0")</f>
        <v>34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2024-03-01T09:47:46Z</dcterms:modified>
</cp:coreProperties>
</file>