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253" documentId="8_{033BFCD8-BC1D-4134-B7B7-E846322F2990}" xr6:coauthVersionLast="45" xr6:coauthVersionMax="45" xr10:uidLastSave="{B7210A2F-5496-4927-B88B-888D7839AC3F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2" authorId="0" shapeId="0" xr:uid="{4C94B1BA-AE4F-41AD-AE63-EAFBA7CD33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walked across big wass, along ferry drove and then east side of popes meadow</t>
        </r>
      </text>
    </comment>
    <comment ref="G11" authorId="0" shapeId="0" xr:uid="{0686A8A2-DE92-41A8-BE18-2C16A52C41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</t>
        </r>
      </text>
    </comment>
    <comment ref="G15" authorId="0" shapeId="0" xr:uid="{3A4C13FF-7C6A-4B53-8229-41151DF476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ad + immature- at dawn, then flew north, returned briefly an hour later then flew south</t>
        </r>
      </text>
    </comment>
    <comment ref="E16" authorId="0" shapeId="0" xr:uid="{2F35BA83-FE5F-4BD7-9942-84A550EA060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arable to north</t>
        </r>
      </text>
    </comment>
    <comment ref="F87" authorId="0" shapeId="0" xr:uid="{19F69212-15D5-4604-A891-CB312BE6BE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G99" authorId="0" shapeId="0" xr:uid="{39B8719A-5855-4605-8DE7-97AFD382DA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 from island 1 area</t>
        </r>
      </text>
    </comment>
    <comment ref="K99" authorId="0" shapeId="0" xr:uid="{48209143-D2AC-4153-AFC0-2EEC30A5B9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 from flight pond</t>
        </r>
      </text>
    </comment>
    <comment ref="G151" authorId="0" shapeId="0" xr:uid="{A5F1E5D8-32CB-4D0C-B74B-C966668119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flock flew in to south shore of lake</t>
        </r>
      </text>
    </comment>
    <comment ref="K157" authorId="0" shapeId="0" xr:uid="{E1543E5C-2547-4D05-B479-AC8E107FDD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popes meadow- same overwintering bird as last year perhaps?</t>
        </r>
      </text>
    </comment>
    <comment ref="G178" authorId="0" shapeId="0" xr:uid="{6F394F42-E5EA-4EB4-A950-B7F98FCB43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 roost</t>
        </r>
      </text>
    </comment>
    <comment ref="G182" authorId="0" shapeId="0" xr:uid="{21FC1B3E-3A97-45E9-AB73-80520E076D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 roost</t>
        </r>
      </text>
    </comment>
    <comment ref="G228" authorId="0" shapeId="0" xr:uid="{34998DDB-DF62-4CD4-B972-B7B4D1014A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D230" authorId="0" shapeId="0" xr:uid="{AAE6B8AE-6C61-42A1-B00E-28DFE9F2F3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230" authorId="0" shapeId="0" xr:uid="{C303DACB-7F4B-440D-A320-CFA19A23AE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K230" authorId="0" shapeId="0" xr:uid="{6E2A0D0F-6E25-453E-B67F-40B24FA1BA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G245" authorId="0" shapeId="0" xr:uid="{B0FCCD3A-41F5-45B3-9ECB-DF4A819FB6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belt/arable</t>
        </r>
      </text>
    </comment>
    <comment ref="G247" authorId="0" shapeId="0" xr:uid="{F17D8A0A-88C9-456E-85AC-66D54DC1B8C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arable to north</t>
        </r>
      </text>
    </comment>
    <comment ref="G248" authorId="0" shapeId="0" xr:uid="{F59506FD-CEB3-45B2-AB73-23E5ECBEAE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belt/arable to north</t>
        </r>
      </text>
    </comment>
    <comment ref="G256" authorId="0" shapeId="0" xr:uid="{1937E071-C3BE-43D5-BD41-5C17E23618A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K256" authorId="0" shapeId="0" xr:uid="{B885EC78-C776-4A16-81E6-6374323F216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popes meadow copse</t>
        </r>
      </text>
    </comment>
    <comment ref="G257" authorId="0" shapeId="0" xr:uid="{030CE271-F0F0-436D-A277-3468D53A48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K257" authorId="0" shapeId="0" xr:uid="{61591252-1CE0-4CAF-8CFE-F99917A5B8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popes meadow copse</t>
        </r>
      </text>
    </comment>
    <comment ref="C269" authorId="0" shapeId="0" xr:uid="{AA02F00D-0336-425F-9413-DED49EA2F7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c., amongst big mixed flock</t>
        </r>
      </text>
    </comment>
    <comment ref="E269" authorId="0" shapeId="0" xr:uid="{40CDDAE1-294D-4054-B712-91306110F5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69" authorId="0" shapeId="0" xr:uid="{DC15595A-021B-4A25-9162-807EB65F5D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74" authorId="0" shapeId="0" xr:uid="{3D34E2E4-C636-4E52-B7D6-4AE7C0B0620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popes meadow copse</t>
        </r>
      </text>
    </comment>
    <comment ref="G295" authorId="0" shapeId="0" xr:uid="{D6F6E02E-86D8-495F-943F-8D1E4C4505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301" authorId="0" shapeId="0" xr:uid="{1A57A766-A93F-47D8-BD26-A3FC5ABD89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K304" authorId="0" shapeId="0" xr:uid="{500F8D84-10B8-4934-9796-A375FDFF5AD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on popes meadow </t>
        </r>
      </text>
    </comment>
    <comment ref="C305" authorId="0" shapeId="0" xr:uid="{4F184EC3-F387-44FB-B2B2-FBF2A0D97AF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early morning</t>
        </r>
      </text>
    </comment>
    <comment ref="K305" authorId="0" shapeId="0" xr:uid="{D9F22FAB-A4E8-45DF-88FE-0A06801A3C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early morning</t>
        </r>
      </text>
    </comment>
    <comment ref="G309" authorId="0" shapeId="0" xr:uid="{E09E8055-5D74-4C18-A459-C9BA4473F7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E320" authorId="0" shapeId="0" xr:uid="{4EF69552-2C03-4E58-9DA8-551866A441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H320" authorId="0" shapeId="0" xr:uid="{C9693B02-52E1-4EC2-9E5E-3B3404A200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D326" authorId="0" shapeId="0" xr:uid="{6915D90E-3884-4063-9EB7-4B83F0AA03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approx, shaws drove</t>
        </r>
      </text>
    </comment>
    <comment ref="G329" authorId="0" shapeId="0" xr:uid="{243D8F22-7372-4C1C-AD47-DDE3FFA0B5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D338" authorId="0" shapeId="0" xr:uid="{CAE89A8F-57D2-4347-83A8-D21FD2A9C8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cow field</t>
        </r>
      </text>
    </comment>
    <comment ref="G343" authorId="0" shapeId="0" xr:uid="{E56D6867-9A3D-4E2D-AB81-EBECBDF4F7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343" authorId="0" shapeId="0" xr:uid="{944572E7-8136-4A70-AD3E-6CACED90598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popes meadow</t>
        </r>
      </text>
    </comment>
    <comment ref="E347" authorId="0" shapeId="0" xr:uid="{15869086-5F8B-4E2D-A3A3-4D31ED06FD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358" authorId="0" shapeId="0" xr:uid="{CA8C0247-F8E8-43B9-8232-7C6B1C7D9B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E364" authorId="0" shapeId="0" xr:uid="{B52D765E-0226-4B7D-907C-13DFE22945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71" authorId="0" shapeId="0" xr:uid="{F175D56A-B0C8-453F-8B23-F12D813FDD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 x2
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<sst xmlns="http://schemas.openxmlformats.org/spreadsheetml/2006/main" count="383" uniqueCount="383">
  <si>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</si>
  <si>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</si>
  <si>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</si>
  <si>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</si>
  <si>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</si>
  <si>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</si>
  <si>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</si>
  <si>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</si>
  <si>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</si>
  <si>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</si>
  <si>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</si>
  <si>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</si>
  <si>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</si>
  <si>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</si>
  <si>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</si>
  <si>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</si>
  <si>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</si>
  <si>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</si>
  <si>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</si>
  <si>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</si>
  <si>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</si>
  <si>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</si>
  <si>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</si>
  <si>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</si>
  <si>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</si>
  <si>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</si>
  <si>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</si>
  <si>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</si>
  <si>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</si>
  <si>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</si>
  <si>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</si>
  <si>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</si>
  <si>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</si>
  <si>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</si>
  <si>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</si>
  <si>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</si>
  <si>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</si>
  <si>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</si>
  <si>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</si>
  <si>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</si>
  <si>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</si>
  <si>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</si>
  <si>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</si>
  <si>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</si>
  <si>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</si>
  <si>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</si>
  <si>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</si>
  <si>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</si>
  <si>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</si>
  <si>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</si>
  <si>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</si>
  <si>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</si>
  <si>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</si>
  <si>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</si>
  <si>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</si>
  <si>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</si>
  <si>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</si>
  <si>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</si>
  <si>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</si>
  <si>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</si>
  <si>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</si>
  <si>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</si>
  <si>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</si>
  <si>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</si>
  <si>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</si>
  <si>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</si>
  <si>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</si>
  <si>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</si>
  <si>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</si>
  <si>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</si>
  <si>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</si>
  <si>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</si>
  <si>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</si>
  <si>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</si>
  <si>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</si>
  <si>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</si>
  <si>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</si>
  <si>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</si>
  <si>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</si>
  <si>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</si>
  <si>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</si>
  <si>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</si>
  <si>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</si>
  <si>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</si>
  <si>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</si>
  <si>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</si>
  <si>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</si>
  <si>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</si>
  <si>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</si>
  <si>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</si>
  <si>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</si>
  <si>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</si>
  <si>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</si>
  <si>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</si>
  <si>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</si>
  <si>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</si>
  <si>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</si>
  <si>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</si>
  <si>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</si>
  <si>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</si>
  <si>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</si>
  <si>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</si>
  <si>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</si>
  <si>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</si>
  <si>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</si>
  <si>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</si>
  <si>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</si>
  <si>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</si>
  <si>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</si>
  <si>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</si>
  <si>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</si>
  <si>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</si>
  <si>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</si>
  <si>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</si>
  <si>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</si>
  <si>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</si>
  <si>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</si>
  <si>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</si>
  <si>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</si>
  <si>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</si>
  <si>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</si>
  <si>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</si>
  <si>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</si>
  <si>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</si>
  <si>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</si>
  <si>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</si>
  <si>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</si>
  <si>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</si>
  <si>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</si>
  <si>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</si>
  <si>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</si>
  <si>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</si>
  <si>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</si>
  <si>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</si>
  <si>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</si>
  <si>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</si>
  <si>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</si>
  <si>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</si>
  <si>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</si>
  <si>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</si>
  <si>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</si>
  <si>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</si>
  <si>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</si>
  <si>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</si>
  <si>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</si>
  <si>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</si>
  <si>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</si>
  <si>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</si>
  <si>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</si>
  <si>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</si>
  <si>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</si>
  <si>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</si>
  <si>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</si>
  <si>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</si>
  <si>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</si>
  <si>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</si>
  <si>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</si>
  <si>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</si>
  <si>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</si>
  <si>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</si>
  <si>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</si>
  <si>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</si>
  <si>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</si>
  <si>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</si>
  <si>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</si>
  <si>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</si>
  <si>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</si>
  <si>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</si>
  <si>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</si>
  <si>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</si>
  <si>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</si>
  <si>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</si>
  <si>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</si>
  <si>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</si>
  <si>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</si>
  <si>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</si>
  <si>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</si>
  <si>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</si>
  <si>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</si>
  <si>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</si>
  <si>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</si>
  <si>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</si>
  <si>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</si>
  <si>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</si>
  <si>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</si>
  <si>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</si>
  <si>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</si>
  <si>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</si>
  <si>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</si>
  <si>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</si>
  <si>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</si>
  <si>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</si>
  <si>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</si>
  <si>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</si>
  <si>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</si>
  <si>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</si>
  <si>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</si>
  <si>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</si>
  <si>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</si>
  <si>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</si>
  <si>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</si>
  <si>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</si>
  <si>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</si>
  <si>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</si>
  <si>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</si>
  <si>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</si>
  <si>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</si>
  <si>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</si>
  <si>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</si>
  <si>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</si>
  <si>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</si>
  <si>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</si>
  <si>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</si>
  <si>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</si>
  <si>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</si>
  <si>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</si>
  <si>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</si>
  <si>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</si>
  <si>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</si>
  <si>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</si>
  <si>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</si>
  <si>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</si>
  <si>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</si>
  <si>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</si>
  <si>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</si>
  <si>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</si>
  <si>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</si>
  <si>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</si>
  <si>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</si>
  <si>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</si>
  <si>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</si>
  <si>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</si>
  <si>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</si>
  <si>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</si>
  <si>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</si>
  <si>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</si>
  <si>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</si>
  <si>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</si>
  <si>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</si>
  <si>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</si>
  <si>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</si>
  <si>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</si>
  <si>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</si>
  <si>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</si>
  <si>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</si>
  <si>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</si>
  <si>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</si>
  <si>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</si>
  <si>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</si>
  <si>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</si>
  <si>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</si>
  <si>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</si>
  <si>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</si>
  <si>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</si>
  <si>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</si>
  <si>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</si>
  <si>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</si>
  <si>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</si>
  <si>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</si>
  <si>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</si>
  <si>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</si>
  <si>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</si>
  <si>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</si>
  <si>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</si>
  <si>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</si>
  <si>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</si>
  <si>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</si>
  <si>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</si>
  <si>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</si>
  <si>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</si>
  <si>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</si>
  <si>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</si>
  <si>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</si>
  <si>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</si>
  <si>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</si>
  <si>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</si>
  <si>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</si>
  <si>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</si>
  <si>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</si>
  <si>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</si>
  <si>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</si>
  <si>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</si>
  <si>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</si>
  <si>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</si>
  <si>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</si>
  <si>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</si>
  <si>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</si>
  <si>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</si>
  <si>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</si>
  <si>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</si>
  <si>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</si>
  <si>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</si>
  <si>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</si>
  <si>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</si>
  <si>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</si>
  <si>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</si>
  <si>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</si>
  <si>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</si>
  <si>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</si>
  <si>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</si>
  <si>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</si>
  <si>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</si>
  <si>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</si>
  <si>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</si>
  <si>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</si>
  <si>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</si>
  <si>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</si>
  <si>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</si>
  <si>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</si>
  <si>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</si>
  <si>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</si>
  <si>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</si>
  <si>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</si>
  <si>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</si>
  <si>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</si>
  <si>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</si>
  <si>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</si>
  <si>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</si>
  <si>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</si>
  <si>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</si>
  <si>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</si>
  <si>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</si>
  <si>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</si>
  <si>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</si>
  <si>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</si>
  <si>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</si>
  <si>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</si>
  <si>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</si>
  <si>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</si>
  <si>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</si>
  <si>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</si>
  <si>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</si>
  <si>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</si>
  <si>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</si>
  <si>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</si>
  <si>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</si>
  <si>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</si>
  <si>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</si>
  <si>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</si>
  <si>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</si>
  <si>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</si>
  <si>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</si>
  <si>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</si>
  <si>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</si>
  <si>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</si>
  <si>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</si>
  <si>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</si>
  <si>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</si>
  <si>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</si>
  <si>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</si>
  <si>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</si>
  <si>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</si>
  <si>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</si>
  <si>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</si>
  <si>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</si>
  <si>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</si>
  <si>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</si>
  <si>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</si>
  <si>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</si>
  <si>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</si>
  <si>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</si>
  <si>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</si>
  <si>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</si>
  <si>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</si>
  <si>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</si>
  <si>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</si>
  <si>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</si>
  <si>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</si>
  <si>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</si>
  <si>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</si>
  <si>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</si>
  <si>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</si>
  <si>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</si>
  <si>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</si>
  <si>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</si>
  <si>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</si>
  <si>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</si>
  <si>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</si>
  <si>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</si>
  <si>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</si>
  <si>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</si>
  <si>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</si>
  <si>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- 5.01.2020  07.15 - 13.20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</si>
</sst>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D297" sqref="D297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125</v>
      </c>
      <c r="L5" s="17">
        <v>3</v>
      </c>
      <c r="N5" s="17">
        <f t="shared" si="0"/>
        <v>128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383</v>
      </c>
      <c r="N7" s="17">
        <f t="shared" si="0"/>
        <v>383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G11" s="17">
        <v>1</v>
      </c>
      <c r="N11" s="17">
        <f t="shared" si="0"/>
        <v>1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2</v>
      </c>
      <c r="L13" s="17">
        <v>2</v>
      </c>
      <c r="N13" s="17">
        <f t="shared" si="0"/>
        <v>4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3</v>
      </c>
      <c r="N15" s="17">
        <f t="shared" si="0"/>
        <v>3</v>
      </c>
    </row>
    <row r="16" spans="1:14" x14ac:dyDescent="0.35">
      <c r="A16" s="11">
        <v>18</v>
      </c>
      <c r="B16" s="9" t="s">
        <v>11</v>
      </c>
      <c r="E16" s="17">
        <v>3</v>
      </c>
      <c r="G16" s="17">
        <v>2</v>
      </c>
      <c r="N16" s="17">
        <f t="shared" si="0"/>
        <v>5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32</v>
      </c>
      <c r="N22" s="17">
        <f t="shared" si="0"/>
        <v>32</v>
      </c>
    </row>
    <row r="23" spans="1:14" x14ac:dyDescent="0.35">
      <c r="A23" s="11">
        <v>26</v>
      </c>
      <c r="B23" s="9" t="s">
        <v>16</v>
      </c>
      <c r="G23" s="17">
        <v>21</v>
      </c>
      <c r="N23" s="17">
        <f t="shared" si="0"/>
        <v>21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69</v>
      </c>
      <c r="N25" s="17">
        <f t="shared" si="0"/>
        <v>69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65</v>
      </c>
      <c r="N27" s="17">
        <f t="shared" si="0"/>
        <v>65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92</v>
      </c>
      <c r="N29" s="17">
        <f t="shared" si="0"/>
        <v>92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5</v>
      </c>
      <c r="N32" s="17">
        <f t="shared" si="0"/>
        <v>5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5</v>
      </c>
      <c r="N35" s="17">
        <f t="shared" si="0"/>
        <v>5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E48" s="17">
        <v>3</v>
      </c>
      <c r="N48" s="17">
        <f t="shared" si="0"/>
        <v>3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3</v>
      </c>
      <c r="E51" s="17">
        <v>5</v>
      </c>
      <c r="F51" s="17">
        <v>2</v>
      </c>
      <c r="G51" s="17">
        <v>17</v>
      </c>
      <c r="H51" s="17">
        <v>2</v>
      </c>
      <c r="I51" s="17">
        <v>1</v>
      </c>
      <c r="K51" s="17">
        <v>3</v>
      </c>
      <c r="N51" s="17">
        <f t="shared" si="0"/>
        <v>33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3</v>
      </c>
      <c r="N61" s="17">
        <f t="shared" si="0"/>
        <v>3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4</v>
      </c>
      <c r="N63" s="17">
        <f t="shared" si="0"/>
        <v>4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E75" s="17">
        <v>1</v>
      </c>
      <c r="G75" s="17">
        <v>3</v>
      </c>
      <c r="K75" s="17">
        <v>1</v>
      </c>
      <c r="N75" s="17">
        <f t="shared" si="1"/>
        <v>5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E77" s="17">
        <v>1</v>
      </c>
      <c r="G77" s="17">
        <v>1</v>
      </c>
      <c r="N77" s="17">
        <f t="shared" si="1"/>
        <v>2</v>
      </c>
    </row>
    <row r="78" spans="1:14" x14ac:dyDescent="0.35">
      <c r="A78" s="8">
        <v>118</v>
      </c>
      <c r="B78" s="9" t="s">
        <v>60</v>
      </c>
      <c r="K78" s="17">
        <v>1</v>
      </c>
      <c r="L78" s="17">
        <v>1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14</v>
      </c>
      <c r="N81" s="17">
        <f t="shared" si="1"/>
        <v>14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3</v>
      </c>
      <c r="N87" s="17">
        <f t="shared" si="1"/>
        <v>3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I96" s="17">
        <v>1</v>
      </c>
      <c r="K96" s="17">
        <v>1</v>
      </c>
      <c r="N96" s="17">
        <f t="shared" si="1"/>
        <v>2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G99" s="17">
        <v>2</v>
      </c>
      <c r="K99" s="17">
        <v>1</v>
      </c>
      <c r="N99" s="17">
        <f t="shared" si="1"/>
        <v>3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3</v>
      </c>
      <c r="J104" s="17">
        <v>1</v>
      </c>
      <c r="K104" s="17">
        <v>3</v>
      </c>
      <c r="L104" s="17">
        <v>2</v>
      </c>
      <c r="N104" s="17">
        <f t="shared" si="1"/>
        <v>9</v>
      </c>
    </row>
    <row r="105" spans="1:14" x14ac:dyDescent="0.35">
      <c r="A105" s="11">
        <v>159</v>
      </c>
      <c r="B105" s="9" t="s">
        <v>97</v>
      </c>
      <c r="G105" s="17">
        <v>48</v>
      </c>
      <c r="L105" s="17">
        <v>7</v>
      </c>
      <c r="N105" s="17">
        <f t="shared" si="1"/>
        <v>55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338</v>
      </c>
      <c r="N111" s="17">
        <f t="shared" si="1"/>
        <v>338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13</v>
      </c>
      <c r="N151" s="17">
        <f t="shared" si="2"/>
        <v>13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K157" s="17">
        <v>1</v>
      </c>
      <c r="N157" s="17">
        <f t="shared" si="2"/>
        <v>1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56</v>
      </c>
      <c r="N171" s="17">
        <f t="shared" si="2"/>
        <v>56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52</v>
      </c>
      <c r="N178" s="17">
        <f t="shared" si="2"/>
        <v>52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17</v>
      </c>
      <c r="N182" s="17">
        <f t="shared" si="2"/>
        <v>17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G208" s="17">
        <v>9</v>
      </c>
      <c r="K208" s="17">
        <v>1</v>
      </c>
      <c r="N208" s="17">
        <f t="shared" si="3"/>
        <v>10</v>
      </c>
    </row>
    <row r="209" spans="1:14" x14ac:dyDescent="0.35">
      <c r="A209" s="11">
        <v>306</v>
      </c>
      <c r="B209" s="9" t="s">
        <v>194</v>
      </c>
      <c r="D209" s="17">
        <v>5</v>
      </c>
      <c r="E209" s="17">
        <v>10</v>
      </c>
      <c r="G209" s="17">
        <v>65</v>
      </c>
      <c r="J209" s="17">
        <v>30</v>
      </c>
      <c r="M209" s="17">
        <v>3</v>
      </c>
      <c r="N209" s="17">
        <f t="shared" si="3"/>
        <v>113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1</v>
      </c>
      <c r="N211" s="17">
        <f t="shared" si="3"/>
        <v>1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E213" s="17">
        <v>2</v>
      </c>
      <c r="K213" s="17">
        <v>2</v>
      </c>
      <c r="N213" s="17">
        <f t="shared" si="3"/>
        <v>4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K222" s="17">
        <v>1</v>
      </c>
      <c r="L222" s="17">
        <v>1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G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D230" s="17">
        <v>1</v>
      </c>
      <c r="H230" s="17">
        <v>1</v>
      </c>
      <c r="K230" s="17">
        <v>1</v>
      </c>
      <c r="N230" s="17">
        <f t="shared" si="3"/>
        <v>3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J242" s="17">
        <v>1</v>
      </c>
      <c r="N242" s="17">
        <f t="shared" si="3"/>
        <v>1</v>
      </c>
    </row>
    <row r="243" spans="1:14" x14ac:dyDescent="0.35">
      <c r="A243" s="8">
        <v>376</v>
      </c>
      <c r="B243" s="9" t="s">
        <v>221</v>
      </c>
      <c r="E243" s="17">
        <v>3</v>
      </c>
      <c r="J243" s="17">
        <v>2</v>
      </c>
      <c r="K243" s="17">
        <v>6</v>
      </c>
      <c r="N243" s="17">
        <f t="shared" si="3"/>
        <v>11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G245" s="17">
        <v>15</v>
      </c>
      <c r="N245" s="17">
        <f t="shared" si="3"/>
        <v>15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G247" s="17">
        <v>65</v>
      </c>
      <c r="N247" s="17">
        <f t="shared" si="3"/>
        <v>65</v>
      </c>
    </row>
    <row r="248" spans="1:14" x14ac:dyDescent="0.35">
      <c r="A248" s="11">
        <v>382</v>
      </c>
      <c r="B248" s="9" t="s">
        <v>227</v>
      </c>
      <c r="D248" s="17">
        <v>2</v>
      </c>
      <c r="G248" s="17">
        <v>35</v>
      </c>
      <c r="H248" s="17">
        <v>4</v>
      </c>
      <c r="K248" s="17">
        <v>2</v>
      </c>
      <c r="N248" s="17">
        <f t="shared" si="3"/>
        <v>43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2</v>
      </c>
      <c r="N252" s="17">
        <f t="shared" si="3"/>
        <v>2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8</v>
      </c>
      <c r="D256" s="17">
        <v>2</v>
      </c>
      <c r="E256" s="17">
        <v>3</v>
      </c>
      <c r="G256" s="17">
        <v>7</v>
      </c>
      <c r="J256" s="17">
        <v>2</v>
      </c>
      <c r="K256" s="17">
        <v>3</v>
      </c>
      <c r="N256" s="17">
        <f t="shared" si="3"/>
        <v>25</v>
      </c>
    </row>
    <row r="257" spans="1:14" x14ac:dyDescent="0.35">
      <c r="A257" s="11">
        <v>393</v>
      </c>
      <c r="B257" s="9" t="s">
        <v>234</v>
      </c>
      <c r="C257" s="17">
        <v>7</v>
      </c>
      <c r="E257" s="17">
        <v>2</v>
      </c>
      <c r="G257" s="17">
        <v>6</v>
      </c>
      <c r="J257" s="17">
        <v>2</v>
      </c>
      <c r="K257" s="17">
        <v>2</v>
      </c>
      <c r="N257" s="17">
        <f t="shared" si="3"/>
        <v>19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N268" s="17">
        <f t="shared" si="4"/>
        <v>0</v>
      </c>
    </row>
    <row r="269" spans="1:14" x14ac:dyDescent="0.35">
      <c r="A269" s="11">
        <v>415</v>
      </c>
      <c r="B269" s="9" t="s">
        <v>249</v>
      </c>
      <c r="C269" s="17">
        <v>20</v>
      </c>
      <c r="E269" s="17">
        <v>16</v>
      </c>
      <c r="G269" s="17">
        <v>6</v>
      </c>
      <c r="N269" s="17">
        <f t="shared" si="4"/>
        <v>42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K274" s="17">
        <v>1</v>
      </c>
      <c r="N274" s="17">
        <f t="shared" si="4"/>
        <v>1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C294" s="17">
        <v>2</v>
      </c>
      <c r="K294" s="17">
        <v>1</v>
      </c>
      <c r="N294" s="17">
        <f t="shared" si="4"/>
        <v>3</v>
      </c>
    </row>
    <row r="295" spans="1:14" x14ac:dyDescent="0.35">
      <c r="A295" s="11">
        <v>473</v>
      </c>
      <c r="B295" s="9" t="s">
        <v>273</v>
      </c>
      <c r="C295" s="17">
        <v>2</v>
      </c>
      <c r="D295" s="17">
        <v>3</v>
      </c>
      <c r="E295" s="17">
        <v>2</v>
      </c>
      <c r="G295" s="17">
        <v>5</v>
      </c>
      <c r="H295" s="17">
        <v>2</v>
      </c>
      <c r="J295" s="17">
        <v>1</v>
      </c>
      <c r="K295" s="17">
        <v>2</v>
      </c>
      <c r="M295" s="17">
        <v>1</v>
      </c>
      <c r="N295" s="17">
        <f t="shared" si="4"/>
        <v>18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C297" s="17">
        <v>1</v>
      </c>
      <c r="N297" s="17">
        <f t="shared" si="4"/>
        <v>1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I299" s="17">
        <v>80</v>
      </c>
      <c r="N299" s="17">
        <f t="shared" si="4"/>
        <v>80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3</v>
      </c>
      <c r="D301" s="17">
        <v>6</v>
      </c>
      <c r="E301" s="17">
        <v>4</v>
      </c>
      <c r="G301" s="17">
        <v>2</v>
      </c>
      <c r="H301" s="17">
        <v>1</v>
      </c>
      <c r="K301" s="17">
        <v>4</v>
      </c>
      <c r="M301" s="17">
        <v>1</v>
      </c>
      <c r="N301" s="17">
        <f t="shared" si="4"/>
        <v>21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I303" s="17">
        <v>70</v>
      </c>
      <c r="N303" s="17">
        <f t="shared" si="4"/>
        <v>70</v>
      </c>
    </row>
    <row r="304" spans="1:14" x14ac:dyDescent="0.35">
      <c r="A304" s="11">
        <v>500</v>
      </c>
      <c r="B304" s="9" t="s">
        <v>283</v>
      </c>
      <c r="I304" s="17">
        <v>20</v>
      </c>
      <c r="K304" s="17">
        <v>80</v>
      </c>
      <c r="N304" s="17">
        <f t="shared" si="4"/>
        <v>100</v>
      </c>
    </row>
    <row r="305" spans="1:14" x14ac:dyDescent="0.35">
      <c r="A305" s="11">
        <v>501</v>
      </c>
      <c r="B305" s="9" t="s">
        <v>281</v>
      </c>
      <c r="C305" s="17">
        <v>2</v>
      </c>
      <c r="D305" s="17">
        <v>2</v>
      </c>
      <c r="E305" s="17">
        <v>1</v>
      </c>
      <c r="H305" s="17">
        <v>2</v>
      </c>
      <c r="I305" s="17">
        <v>3</v>
      </c>
      <c r="K305" s="17">
        <v>3</v>
      </c>
      <c r="N305" s="17">
        <f t="shared" si="4"/>
        <v>13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3</v>
      </c>
      <c r="D309" s="17">
        <v>2</v>
      </c>
      <c r="E309" s="17">
        <v>1</v>
      </c>
      <c r="G309" s="17">
        <v>3</v>
      </c>
      <c r="H309" s="17">
        <v>2</v>
      </c>
      <c r="J309" s="17">
        <v>1</v>
      </c>
      <c r="K309" s="17">
        <v>2</v>
      </c>
      <c r="M309" s="17">
        <v>1</v>
      </c>
      <c r="N309" s="17">
        <f t="shared" si="4"/>
        <v>15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E320" s="17">
        <v>2</v>
      </c>
      <c r="H320" s="17">
        <v>1</v>
      </c>
      <c r="N320" s="17">
        <f t="shared" si="4"/>
        <v>3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C326" s="17">
        <v>9</v>
      </c>
      <c r="D326" s="17">
        <v>25</v>
      </c>
      <c r="N326" s="17">
        <f t="shared" si="5"/>
        <v>34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C329" s="17">
        <v>1</v>
      </c>
      <c r="D329" s="17">
        <v>2</v>
      </c>
      <c r="G329" s="17">
        <v>3</v>
      </c>
      <c r="H329" s="17">
        <v>2</v>
      </c>
      <c r="M329" s="17">
        <v>1</v>
      </c>
      <c r="N329" s="17">
        <f t="shared" si="5"/>
        <v>9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2</v>
      </c>
      <c r="K334" s="17">
        <v>1</v>
      </c>
      <c r="N334" s="17">
        <f t="shared" si="5"/>
        <v>3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D338" s="17">
        <v>5</v>
      </c>
      <c r="H338" s="17">
        <v>3</v>
      </c>
      <c r="K338" s="17">
        <v>6</v>
      </c>
      <c r="N338" s="17">
        <f t="shared" si="5"/>
        <v>14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5</v>
      </c>
      <c r="D343" s="17">
        <v>8</v>
      </c>
      <c r="E343" s="17">
        <v>6</v>
      </c>
      <c r="G343" s="17">
        <v>4</v>
      </c>
      <c r="H343" s="17">
        <v>2</v>
      </c>
      <c r="K343" s="17">
        <v>4</v>
      </c>
      <c r="N343" s="17">
        <f t="shared" si="5"/>
        <v>29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E347" s="17">
        <v>2</v>
      </c>
      <c r="J347" s="17">
        <v>1</v>
      </c>
      <c r="K347" s="17">
        <v>2</v>
      </c>
      <c r="N347" s="17">
        <f t="shared" si="5"/>
        <v>5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8</v>
      </c>
      <c r="N352" s="17">
        <f t="shared" si="5"/>
        <v>8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5</v>
      </c>
      <c r="D358" s="17">
        <v>20</v>
      </c>
      <c r="G358" s="17">
        <v>8</v>
      </c>
      <c r="K358" s="17">
        <v>4</v>
      </c>
      <c r="N358" s="17">
        <f t="shared" si="5"/>
        <v>37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E364" s="17">
        <v>2</v>
      </c>
      <c r="N364" s="17">
        <f t="shared" si="6"/>
        <v>2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H369" s="17">
        <v>3</v>
      </c>
      <c r="N369" s="17">
        <f>SUM(C369+D369+E369+F369+G369+H369+I369+J369+K369+L369+M369)</f>
        <v>3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3</v>
      </c>
      <c r="N371" s="17">
        <f t="shared" si="5"/>
        <v>3</v>
      </c>
    </row>
    <row r="372" spans="1:14" x14ac:dyDescent="0.35">
      <c r="B372" s="4" t="s">
        <v>340</v>
      </c>
    </row>
    <row r="373" spans="1:14" x14ac:dyDescent="0.35">
      <c r="N373" s="17">
        <f>SUM(N3:N372)</f>
        <v>2257</v>
      </c>
    </row>
    <row r="374" spans="1:14" x14ac:dyDescent="0.35">
      <c r="N374" s="17">
        <f>COUNTIF(N3:N369,"&gt;0")</f>
        <v>69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2020-01-05T15:32:24Z</dcterms:modified>
</cp:coreProperties>
</file>