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57" documentId="8_{8F5A601A-4158-4138-A4BC-78D0285D8FBA}" xr6:coauthVersionLast="45" xr6:coauthVersionMax="45" xr10:uidLastSave="{B41826A6-44C4-4450-86AF-0C85E0AECF06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00BC2B47-B044-438D-92A9-0214E54DE1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juvenile</t>
        </r>
      </text>
    </comment>
    <comment ref="L13" authorId="0" shapeId="0" xr:uid="{AD694907-DA6C-4F20-A50E-1D1226D86A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pair + 1 juv</t>
        </r>
      </text>
    </comment>
    <comment ref="G16" authorId="0" shapeId="0" xr:uid="{968C1617-8BDC-4D97-B7EF-6580E01085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broods- 1 and 3 juvs</t>
        </r>
      </text>
    </comment>
    <comment ref="L17" authorId="0" shapeId="0" xr:uid="{09937195-8ED0-4EC2-9C8B-4FBF1C605E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+ 7 juv</t>
        </r>
      </text>
    </comment>
    <comment ref="G22" authorId="0" shapeId="0" xr:uid="{4432DC2E-D2DE-4D2D-87F1-83BBC2EFAF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2m, 2f + brood of 5 (3/4 grown)</t>
        </r>
      </text>
    </comment>
    <comment ref="G23" authorId="0" shapeId="0" xr:uid="{57976153-0B4A-4EDB-9002-9116F61E30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broods- 3 and 4 juvs</t>
        </r>
      </text>
    </comment>
    <comment ref="G32" authorId="0" shapeId="0" xr:uid="{06FD555B-7BE2-4E74-B090-11DCE64D17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3m, 7 f</t>
        </r>
      </text>
    </comment>
    <comment ref="G35" authorId="0" shapeId="0" xr:uid="{7F5EFC22-8413-4B57-80D1-CB2EF4FE69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females, all with broods- 1,3,4,7</t>
        </r>
      </text>
    </comment>
    <comment ref="G61" authorId="0" shapeId="0" xr:uid="{C28F0AD8-912B-4B38-A0AB-A78D1703AE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on nest + brood of 1</t>
        </r>
      </text>
    </comment>
    <comment ref="G108" authorId="0" shapeId="0" xr:uid="{1E2EB0A5-DCE5-4397-A321-86E1EFA479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pairs, + brood of 2 still</t>
        </r>
      </text>
    </comment>
    <comment ref="G110" authorId="0" shapeId="0" xr:uid="{D2597956-6698-4C6C-8001-EE1C560387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juv</t>
        </r>
      </text>
    </comment>
    <comment ref="G171" authorId="0" shapeId="0" xr:uid="{3B413BEB-B37D-4908-8E2F-848064404B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+ 82juv</t>
        </r>
      </text>
    </comment>
    <comment ref="G193" authorId="0" shapeId="0" xr:uid="{993CF603-332C-4264-B9A1-62340BC8A2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+ 9 juv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<sst xmlns="http://schemas.openxmlformats.org/spreadsheetml/2006/main" count="383" uniqueCount="383">
  <si>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</si>
  <si>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</si>
  <si>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</si>
  <si>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</si>
  <si>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</si>
  <si>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</si>
  <si>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</si>
  <si>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</si>
  <si>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</si>
  <si>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</si>
  <si>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</si>
  <si>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</si>
  <si>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</si>
  <si>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</si>
  <si>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</si>
  <si>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</si>
  <si>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</si>
  <si>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</si>
  <si>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</si>
  <si>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</si>
  <si>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</si>
  <si>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</si>
  <si>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</si>
  <si>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</si>
  <si>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</si>
  <si>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</si>
  <si>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</si>
  <si>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</si>
  <si>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</si>
  <si>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</si>
  <si>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</si>
  <si>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</si>
  <si>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</si>
  <si>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</si>
  <si>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</si>
  <si>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</si>
  <si>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</si>
  <si>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</si>
  <si>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</si>
  <si>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</si>
  <si>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</si>
  <si>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</si>
  <si>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</si>
  <si>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</si>
  <si>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</si>
  <si>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</si>
  <si>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</si>
  <si>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</si>
  <si>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</si>
  <si>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</si>
  <si>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</si>
  <si>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</si>
  <si>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</si>
  <si>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</si>
  <si>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</si>
  <si>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</si>
  <si>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</si>
  <si>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</si>
  <si>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</si>
  <si>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</si>
  <si>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</si>
  <si>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</si>
  <si>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</si>
  <si>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</si>
  <si>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</si>
  <si>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</si>
  <si>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</si>
  <si>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</si>
  <si>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</si>
  <si>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</si>
  <si>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</si>
  <si>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</si>
  <si>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</si>
  <si>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</si>
  <si>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</si>
  <si>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</si>
  <si>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</si>
  <si>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</si>
  <si>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</si>
  <si>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</si>
  <si>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</si>
  <si>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</si>
  <si>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</si>
  <si>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</si>
  <si>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</si>
  <si>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</si>
  <si>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</si>
  <si>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</si>
  <si>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</si>
  <si>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</si>
  <si>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</si>
  <si>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</si>
  <si>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</si>
  <si>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</si>
  <si>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</si>
  <si>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</si>
  <si>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</si>
  <si>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</si>
  <si>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</si>
  <si>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</si>
  <si>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</si>
  <si>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</si>
  <si>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</si>
  <si>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</si>
  <si>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</si>
  <si>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</si>
  <si>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</si>
  <si>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</si>
  <si>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</si>
  <si>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</si>
  <si>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</si>
  <si>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</si>
  <si>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</si>
  <si>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</si>
  <si>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</si>
  <si>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</si>
  <si>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</si>
  <si>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</si>
  <si>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</si>
  <si>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</si>
  <si>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</si>
  <si>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</si>
  <si>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</si>
  <si>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</si>
  <si>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</si>
  <si>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</si>
  <si>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</si>
  <si>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</si>
  <si>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</si>
  <si>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</si>
  <si>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</si>
  <si>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</si>
  <si>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</si>
  <si>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</si>
  <si>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</si>
  <si>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</si>
  <si>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</si>
  <si>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</si>
  <si>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</si>
  <si>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</si>
  <si>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</si>
  <si>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</si>
  <si>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</si>
  <si>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</si>
  <si>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</si>
  <si>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</si>
  <si>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</si>
  <si>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</si>
  <si>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</si>
  <si>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</si>
  <si>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</si>
  <si>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</si>
  <si>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</si>
  <si>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</si>
  <si>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</si>
  <si>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</si>
  <si>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</si>
  <si>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</si>
  <si>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</si>
  <si>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</si>
  <si>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</si>
  <si>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</si>
  <si>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</si>
  <si>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</si>
  <si>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</si>
  <si>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</si>
  <si>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</si>
  <si>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</si>
  <si>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</si>
  <si>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</si>
  <si>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</si>
  <si>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</si>
  <si>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</si>
  <si>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</si>
  <si>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</si>
  <si>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</si>
  <si>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</si>
  <si>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</si>
  <si>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</si>
  <si>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</si>
  <si>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</si>
  <si>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</si>
  <si>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</si>
  <si>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</si>
  <si>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</si>
  <si>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</si>
  <si>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</si>
  <si>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</si>
  <si>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</si>
  <si>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</si>
  <si>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</si>
  <si>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</si>
  <si>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</si>
  <si>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</si>
  <si>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</si>
  <si>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</si>
  <si>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</si>
  <si>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</si>
  <si>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</si>
  <si>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</si>
  <si>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</si>
  <si>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</si>
  <si>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</si>
  <si>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</si>
  <si>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</si>
  <si>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</si>
  <si>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</si>
  <si>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</si>
  <si>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</si>
  <si>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</si>
  <si>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</si>
  <si>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</si>
  <si>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</si>
  <si>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</si>
  <si>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</si>
  <si>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</si>
  <si>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</si>
  <si>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</si>
  <si>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</si>
  <si>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</si>
  <si>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</si>
  <si>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</si>
  <si>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</si>
  <si>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</si>
  <si>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</si>
  <si>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</si>
  <si>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</si>
  <si>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</si>
  <si>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</si>
  <si>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</si>
  <si>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</si>
  <si>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</si>
  <si>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</si>
  <si>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</si>
  <si>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</si>
  <si>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</si>
  <si>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</si>
  <si>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</si>
  <si>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</si>
  <si>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</si>
  <si>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</si>
  <si>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</si>
  <si>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</si>
  <si>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</si>
  <si>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</si>
  <si>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</si>
  <si>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</si>
  <si>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</si>
  <si>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</si>
  <si>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</si>
  <si>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</si>
  <si>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</si>
  <si>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</si>
  <si>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</si>
  <si>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</si>
  <si>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</si>
  <si>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</si>
  <si>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</si>
  <si>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</si>
  <si>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</si>
  <si>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</si>
  <si>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</si>
  <si>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</si>
  <si>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</si>
  <si>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</si>
  <si>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</si>
  <si>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</si>
  <si>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</si>
  <si>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</si>
  <si>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</si>
  <si>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</si>
  <si>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</si>
  <si>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</si>
  <si>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</si>
  <si>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</si>
  <si>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</si>
  <si>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</si>
  <si>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</si>
  <si>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</si>
  <si>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</si>
  <si>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</si>
  <si>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</si>
  <si>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</si>
  <si>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</si>
  <si>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</si>
  <si>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</si>
  <si>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</si>
  <si>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</si>
  <si>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</si>
  <si>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</si>
  <si>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</si>
  <si>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</si>
  <si>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</si>
  <si>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</si>
  <si>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</si>
  <si>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</si>
  <si>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</si>
  <si>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</si>
  <si>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</si>
  <si>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</si>
  <si>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</si>
  <si>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</si>
  <si>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</si>
  <si>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</si>
  <si>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</si>
  <si>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</si>
  <si>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</si>
  <si>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</si>
  <si>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</si>
  <si>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</si>
  <si>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</si>
  <si>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</si>
  <si>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</si>
  <si>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</si>
  <si>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</si>
  <si>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</si>
  <si>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</si>
  <si>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</si>
  <si>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</si>
  <si>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</si>
  <si>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</si>
  <si>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</si>
  <si>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</si>
  <si>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</si>
  <si>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</si>
  <si>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</si>
  <si>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</si>
  <si>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</si>
  <si>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</si>
  <si>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</si>
  <si>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</si>
  <si>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</si>
  <si>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</si>
  <si>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</si>
  <si>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</si>
  <si>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</si>
  <si>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</si>
  <si>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</si>
  <si>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</si>
  <si>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</si>
  <si>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</si>
  <si>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</si>
  <si>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</si>
  <si>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</si>
  <si>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</si>
  <si>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</si>
  <si>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</si>
  <si>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</si>
  <si>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</si>
  <si>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</si>
  <si>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</si>
  <si>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</si>
  <si>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</si>
  <si>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</si>
  <si>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</si>
  <si>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</si>
  <si>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</si>
  <si>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</si>
  <si>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</si>
  <si>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</si>
  <si>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</si>
  <si>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</si>
  <si>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</si>
  <si>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</si>
  <si>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</si>
  <si>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</si>
  <si>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</si>
  <si>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</si>
  <si>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</si>
  <si>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</si>
  <si>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</si>
  <si>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</si>
  <si>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</si>
  <si>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</si>
  <si>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</si>
  <si>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</si>
  <si>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</si>
  <si>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</si>
  <si>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</si>
  <si>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</si>
  <si>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</si>
  <si>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</si>
  <si>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- 05.07.2020  05.00-09.30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</si>
</sst>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D99" activePane="bottomRight" state="frozen"/>
      <selection pane="topRight" activeCell="C1" sqref="C1"/>
      <selection pane="bottomLeft" activeCell="A3" sqref="A3"/>
      <selection pane="bottomRight" activeCell="K110" sqref="K110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114</v>
      </c>
      <c r="I5" s="17">
        <v>85</v>
      </c>
      <c r="N5" s="17">
        <f t="shared" si="0"/>
        <v>199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26</v>
      </c>
      <c r="I7" s="17">
        <v>51</v>
      </c>
      <c r="N7" s="17">
        <f t="shared" si="0"/>
        <v>77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L13" s="17">
        <v>9</v>
      </c>
      <c r="N13" s="17">
        <f t="shared" si="0"/>
        <v>11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L17" s="17">
        <v>1</v>
      </c>
      <c r="N17" s="17">
        <f t="shared" si="0"/>
        <v>1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4</v>
      </c>
      <c r="N22" s="17">
        <f t="shared" si="0"/>
        <v>4</v>
      </c>
    </row>
    <row r="23" spans="1:14" x14ac:dyDescent="0.35">
      <c r="A23" s="11">
        <v>26</v>
      </c>
      <c r="B23" s="9" t="s">
        <v>16</v>
      </c>
      <c r="G23" s="17">
        <v>33</v>
      </c>
      <c r="N23" s="17">
        <f t="shared" si="0"/>
        <v>33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124</v>
      </c>
      <c r="N27" s="17">
        <f t="shared" si="0"/>
        <v>124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N29" s="17">
        <f t="shared" si="0"/>
        <v>0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10</v>
      </c>
      <c r="N32" s="17">
        <f t="shared" si="0"/>
        <v>10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4</v>
      </c>
      <c r="N35" s="17">
        <f t="shared" si="0"/>
        <v>4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N51" s="17">
        <f t="shared" si="0"/>
        <v>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7</v>
      </c>
      <c r="N61" s="17">
        <f t="shared" si="0"/>
        <v>7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N63" s="17">
        <f t="shared" si="0"/>
        <v>9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1</v>
      </c>
      <c r="N75" s="17">
        <f t="shared" si="1"/>
        <v>1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1</v>
      </c>
      <c r="L78" s="17">
        <v>3</v>
      </c>
      <c r="N78" s="17">
        <f t="shared" si="1"/>
        <v>4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8</v>
      </c>
      <c r="N81" s="17">
        <f t="shared" si="1"/>
        <v>8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G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N87" s="17">
        <f t="shared" si="1"/>
        <v>0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N96" s="17">
        <f t="shared" si="1"/>
        <v>0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5</v>
      </c>
      <c r="N104" s="17">
        <f t="shared" si="1"/>
        <v>5</v>
      </c>
    </row>
    <row r="105" spans="1:14" x14ac:dyDescent="0.35">
      <c r="A105" s="11">
        <v>159</v>
      </c>
      <c r="B105" s="9" t="s">
        <v>97</v>
      </c>
      <c r="G105" s="17">
        <v>153</v>
      </c>
      <c r="L105" s="17">
        <v>7</v>
      </c>
      <c r="N105" s="17">
        <f t="shared" si="1"/>
        <v>160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4</v>
      </c>
      <c r="N108" s="17">
        <f t="shared" si="1"/>
        <v>4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G111" s="17">
        <v>29</v>
      </c>
      <c r="N111" s="17">
        <f t="shared" si="1"/>
        <v>29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3</v>
      </c>
      <c r="N159" s="17">
        <f t="shared" si="2"/>
        <v>3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127</v>
      </c>
      <c r="N171" s="17">
        <f t="shared" si="2"/>
        <v>127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1</v>
      </c>
      <c r="N186" s="17">
        <f t="shared" si="2"/>
        <v>1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15</v>
      </c>
      <c r="N193" s="17">
        <f t="shared" si="2"/>
        <v>15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N208" s="17">
        <f t="shared" si="3"/>
        <v>0</v>
      </c>
    </row>
    <row r="209" spans="1:14" x14ac:dyDescent="0.35">
      <c r="A209" s="11">
        <v>306</v>
      </c>
      <c r="B209" s="9" t="s">
        <v>194</v>
      </c>
      <c r="N209" s="17">
        <f t="shared" si="3"/>
        <v>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N222" s="17">
        <f t="shared" si="3"/>
        <v>0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N230" s="17">
        <f t="shared" si="3"/>
        <v>0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N243" s="17">
        <f t="shared" si="3"/>
        <v>0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N245" s="17">
        <f t="shared" si="3"/>
        <v>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N248" s="17">
        <f t="shared" si="3"/>
        <v>0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N256" s="17">
        <f t="shared" si="3"/>
        <v>0</v>
      </c>
    </row>
    <row r="257" spans="1:14" x14ac:dyDescent="0.35">
      <c r="A257" s="11">
        <v>393</v>
      </c>
      <c r="B257" s="9" t="s">
        <v>234</v>
      </c>
      <c r="N257" s="17">
        <f t="shared" si="3"/>
        <v>0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N268" s="17">
        <f t="shared" si="4"/>
        <v>0</v>
      </c>
    </row>
    <row r="269" spans="1:14" x14ac:dyDescent="0.35">
      <c r="A269" s="11">
        <v>415</v>
      </c>
      <c r="B269" s="9" t="s">
        <v>249</v>
      </c>
      <c r="N269" s="17">
        <f t="shared" si="4"/>
        <v>0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N295" s="17">
        <f t="shared" si="4"/>
        <v>0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N299" s="17">
        <f t="shared" si="4"/>
        <v>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N301" s="17">
        <f t="shared" si="4"/>
        <v>0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N305" s="17">
        <f t="shared" si="4"/>
        <v>0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N309" s="17">
        <f t="shared" si="4"/>
        <v>0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N329" s="17">
        <f t="shared" si="5"/>
        <v>0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N334" s="17">
        <f t="shared" si="5"/>
        <v>0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N338" s="17">
        <f t="shared" si="5"/>
        <v>0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N343" s="17">
        <f t="shared" si="5"/>
        <v>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N358" s="17">
        <f t="shared" si="5"/>
        <v>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N369" s="17">
        <f>SUM(C369+D369+E369+F369+G369+H369+I369+J369+K369+L369+M369)</f>
        <v>0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841</v>
      </c>
    </row>
    <row r="374" spans="1:14" x14ac:dyDescent="0.35">
      <c r="N374" s="17">
        <f>COUNTIF(N3:N369,"&gt;0")</f>
        <v>25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2020-11-14T11:28:37Z</dcterms:modified>
</cp:coreProperties>
</file>