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405" documentId="8_{B4644265-D9DA-41F7-A22C-CEB34F4B1F57}" xr6:coauthVersionLast="43" xr6:coauthVersionMax="43" xr10:uidLastSave="{1DF0EB34-9DD8-43C3-99C7-86C7CA9C2FDD}"/>
  <bookViews>
    <workbookView xWindow="-110" yWindow="-110" windowWidth="1847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4F54228C-1E19-4F50-86B1-D6D5A04C8A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dawn, inc 7 imm.
2 adults remained on lake</t>
        </r>
      </text>
    </comment>
    <comment ref="K3" authorId="0" shapeId="0" xr:uid="{E270302C-6BE2-44FF-B492-BC84ED017B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flight pond</t>
        </r>
      </text>
    </comment>
    <comment ref="G5" authorId="0" shapeId="0" xr:uid="{120DCD9A-D15D-447D-A87A-0D2926B240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imm, with Mute Swans at dawn</t>
        </r>
      </text>
    </comment>
    <comment ref="E16" authorId="0" shapeId="0" xr:uid="{F056A49F-1705-4763-BEEF-2C53F07130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 + arable to north</t>
        </r>
      </text>
    </comment>
    <comment ref="G16" authorId="0" shapeId="0" xr:uid="{2EA42B78-50E0-437A-A10B-59BCE98CB29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+ 2y</t>
        </r>
      </text>
    </comment>
    <comment ref="G17" authorId="0" shapeId="0" xr:uid="{E1E51232-8821-40B4-813A-F7F1A42213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19" authorId="0" shapeId="0" xr:uid="{A836C177-E22F-4F37-B090-0B0A348AA0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pr</t>
        </r>
      </text>
    </comment>
    <comment ref="G21" authorId="0" shapeId="0" xr:uid="{A5E4A4F3-3D89-4189-8916-3BD695F0E7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17m</t>
        </r>
      </text>
    </comment>
    <comment ref="K21" authorId="0" shapeId="0" xr:uid="{2042531E-0675-48E1-918E-F006933F365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E24" authorId="0" shapeId="0" xr:uid="{A3F65634-9DD1-4E34-9EFF-A00184E17D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2pr</t>
        </r>
      </text>
    </comment>
    <comment ref="G24" authorId="0" shapeId="0" xr:uid="{C6A5DF76-CA42-42D0-9983-BEEAF4F824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14m</t>
        </r>
      </text>
    </comment>
    <comment ref="H24" authorId="0" shapeId="0" xr:uid="{4EEC5DC4-3518-46E4-8E85-97D4DA0E46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K24" authorId="0" shapeId="0" xr:uid="{E3265B33-77A3-4CBE-BBE1-D27ECB4545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2pr</t>
        </r>
      </text>
    </comment>
    <comment ref="L24" authorId="0" shapeId="0" xr:uid="{3C7284CB-F250-4DCC-811E-85E0C4C221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3prs + 3m</t>
        </r>
      </text>
    </comment>
    <comment ref="G26" authorId="0" shapeId="0" xr:uid="{EC5C6D4F-0D7C-4014-920F-2446A6B2A9C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28" authorId="0" shapeId="0" xr:uid="{C791F79F-7AFC-4D8E-B642-A9585E62670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3pr + 4m</t>
        </r>
      </text>
    </comment>
    <comment ref="L28" authorId="0" shapeId="0" xr:uid="{E8D40D1A-2ED6-47DD-865A-C4B280FE7EB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30" authorId="0" shapeId="0" xr:uid="{0CDA3342-AFA2-4FC3-856A-BCD5CE8798D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8m</t>
        </r>
      </text>
    </comment>
    <comment ref="G33" authorId="0" shapeId="0" xr:uid="{E0F8049D-C754-44DB-9054-5D953241374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5m</t>
        </r>
      </text>
    </comment>
    <comment ref="G46" authorId="0" shapeId="0" xr:uid="{AE53BCCE-6AB1-4C71-BA61-9F47F0D6A7C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north belt/1 river way</t>
        </r>
      </text>
    </comment>
    <comment ref="F62" authorId="0" shapeId="0" xr:uid="{97DDEE31-AD32-46DB-BF01-1D1CFE5FA4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booming</t>
        </r>
      </text>
    </comment>
    <comment ref="G84" authorId="0" shapeId="0" xr:uid="{CD1B62C1-1F03-47CE-92A0-1439511CC77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imm male + female</t>
        </r>
      </text>
    </comment>
    <comment ref="K89" authorId="0" shapeId="0" xr:uid="{DC7A4F01-A208-493A-9568-2567083160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D93" authorId="0" shapeId="0" xr:uid="{9CC1308D-84C4-400D-A75A-C2A2036D0B3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H99" authorId="0" shapeId="0" xr:uid="{9026CCD5-0F68-4C46-9BF1-D582BBC939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</t>
        </r>
      </text>
    </comment>
    <comment ref="J99" authorId="0" shapeId="0" xr:uid="{C6EDDAD6-FD90-48FE-8D9E-58606C14F8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</t>
        </r>
      </text>
    </comment>
    <comment ref="G105" authorId="0" shapeId="0" xr:uid="{E929D42E-91E3-4377-A2B0-4B7434EA68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 2 on nests</t>
        </r>
      </text>
    </comment>
    <comment ref="G115" authorId="0" shapeId="0" xr:uid="{8E9B13DE-D4DF-4240-A4E1-C5DCB33E72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126" authorId="0" shapeId="0" xr:uid="{36E9FC2F-4FF9-43B6-A86F-F01DB644D3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sitting island 11</t>
        </r>
      </text>
    </comment>
    <comment ref="H126" authorId="0" shapeId="0" xr:uid="{DDEF48EE-2F4D-48CB-876D-CE20E85FF44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 7 on nest?</t>
        </r>
      </text>
    </comment>
    <comment ref="G140" authorId="0" shapeId="0" xr:uid="{13CC2F7C-AD17-4F5C-855D-7A7F19B3DB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dawn</t>
        </r>
      </text>
    </comment>
    <comment ref="J209" authorId="0" shapeId="0" xr:uid="{1189D05E-7176-4E59-BFD5-3A6FC190962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211" authorId="0" shapeId="0" xr:uid="{2E9BE5A8-0AAA-417A-8854-7CA7A25219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15" authorId="0" shapeId="0" xr:uid="{888D4CF5-4907-44E9-8D49-4567D48B8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hunting, river way at dawn</t>
        </r>
      </text>
    </comment>
    <comment ref="K215" authorId="0" shapeId="0" xr:uid="{A93C8D5A-15B6-494B-BBA3-73F20355FE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hunting mid morning</t>
        </r>
      </text>
    </comment>
    <comment ref="J230" authorId="0" shapeId="0" xr:uid="{D86ECA79-B9E4-4DA6-A28B-BDC6741B946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drumming</t>
        </r>
      </text>
    </comment>
    <comment ref="E246" authorId="0" shapeId="0" xr:uid="{A533F3E3-241D-4E86-A8DC-FA872D9E1B1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belt</t>
        </r>
      </text>
    </comment>
    <comment ref="E249" authorId="0" shapeId="0" xr:uid="{598F3BC3-2D6F-4083-A5BA-6720FD9D2A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east/north belt</t>
        </r>
      </text>
    </comment>
    <comment ref="G249" authorId="0" shapeId="0" xr:uid="{5288E086-A6C9-4FC8-99FF-DFBBD23E2C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50" authorId="0" shapeId="0" xr:uid="{F0FE8FAA-AEEF-4FD7-B267-AF1540F3C8F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50" authorId="0" shapeId="0" xr:uid="{18CF0525-0CAA-4A5F-B6DE-482CBA0084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nesting material</t>
        </r>
      </text>
    </comment>
    <comment ref="J250" authorId="0" shapeId="0" xr:uid="{858B1E4D-A1A4-42DD-8794-06009081F52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F255" authorId="0" shapeId="0" xr:uid="{DAB8BEFB-9EA6-461C-BB79-4C299666AE8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compt 1</t>
        </r>
      </text>
    </comment>
    <comment ref="G260" authorId="0" shapeId="0" xr:uid="{5BB74C65-E088-473C-9712-E22420CD350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G261" authorId="0" shapeId="0" xr:uid="{EF30F061-8C8D-4B53-978C-72343A33E36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G262" authorId="0" shapeId="0" xr:uid="{99E50DD0-BD38-4130-A272-648D721FEBB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H264" authorId="0" shapeId="0" xr:uid="{FFF2F287-4E72-460A-8007-FCBDA03EC2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264" authorId="0" shapeId="0" xr:uid="{E36FD37F-4E9D-4489-8AD1-C4E2BE94DB0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fem caught in nets</t>
        </r>
      </text>
    </comment>
    <comment ref="G265" authorId="0" shapeId="0" xr:uid="{F406D22F-BE58-4419-8C4A-A28DAA5B959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D269" authorId="0" shapeId="0" xr:uid="{D260A849-2DE2-4857-A4A6-E9BD0869C0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69" authorId="0" shapeId="0" xr:uid="{ED3E324C-A41A-478A-BB47-F6FA50EB39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belt- 1 singing</t>
        </r>
      </text>
    </comment>
    <comment ref="G269" authorId="0" shapeId="0" xr:uid="{32B6009A-CD03-47B8-90AA-1925A512D3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belt/river way- 1 singing</t>
        </r>
      </text>
    </comment>
    <comment ref="J269" authorId="0" shapeId="0" xr:uid="{BFA93138-A04E-4A6A-999A-5DB8FEF294C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D273" authorId="0" shapeId="0" xr:uid="{31016921-4BFE-4DAE-B6DA-6549872F88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73" authorId="0" shapeId="0" xr:uid="{29C8E21F-029E-4B2A-B292-8F0A463DC8D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singing, east/north belt</t>
        </r>
      </text>
    </comment>
    <comment ref="G273" authorId="0" shapeId="0" xr:uid="{D21CF7F3-4C67-4778-B024-E276072CE4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north belt/river way</t>
        </r>
      </text>
    </comment>
    <comment ref="J273" authorId="0" shapeId="0" xr:uid="{2A407B8F-3EBE-4525-AAFE-E76A07F6D44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3" authorId="0" shapeId="0" xr:uid="{80F587F7-B6F0-4E9F-96EC-2588F846E2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78" authorId="0" shapeId="0" xr:uid="{6E7F4B56-169A-41FE-9691-25EC97BB6D4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1" authorId="0" shapeId="0" xr:uid="{8A6CB61F-CA0C-4700-86C0-F5271ABAC39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91" authorId="0" shapeId="0" xr:uid="{F1B4CCCC-C803-4867-A699-7ABB709F7D8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92" authorId="0" shapeId="0" xr:uid="{A810362A-20B5-4FFB-B7CA-3CCC1B6CD66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2" authorId="0" shapeId="0" xr:uid="{DD7C340C-FA8F-41CA-AB07-D720D1BB6E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2" authorId="0" shapeId="0" xr:uid="{1BCEEFE3-0E8D-4B91-A1DB-2D91D79301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G292" authorId="0" shapeId="0" xr:uid="{C86043D0-0840-4E8C-B613-E29907D3071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singing, north belt/river way</t>
        </r>
      </text>
    </comment>
    <comment ref="H292" authorId="0" shapeId="0" xr:uid="{B493472F-4045-4EE1-88F2-CDEFCD7E5E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2" authorId="0" shapeId="0" xr:uid="{B401EFF2-7F99-44DB-AFCA-311435D7384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2" authorId="0" shapeId="0" xr:uid="{02FC69E4-6C6F-46FA-9F71-4F62002C5C6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7" authorId="0" shapeId="0" xr:uid="{FF692557-CE40-4B8D-8300-D58C0D8B90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H299" authorId="0" shapeId="0" xr:uid="{08FFA675-5138-4079-AE2F-94FEE05E0C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est, moved around reserve- here to CF to cam washes</t>
        </r>
      </text>
    </comment>
    <comment ref="D300" authorId="0" shapeId="0" xr:uid="{0304D4FB-8A92-401D-BDE1-AB77F5E2A44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3" authorId="0" shapeId="0" xr:uid="{34E725B3-018E-47EC-BF4C-7A7E24ED86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5" authorId="0" shapeId="0" xr:uid="{A9660E45-AA5D-4945-9894-A22C3B3AEA1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5" authorId="0" shapeId="0" xr:uid="{0CD97792-87B0-475E-9C89-6EA6E9C3E09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05" authorId="0" shapeId="0" xr:uid="{80B59FFC-E611-4946-8453-E0C2B66A4C2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05" authorId="0" shapeId="0" xr:uid="{316145C5-12EB-4BB0-85D5-BF764C62FA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singing</t>
        </r>
      </text>
    </comment>
    <comment ref="E319" authorId="0" shapeId="0" xr:uid="{F069B047-9C67-4DEF-9CC7-4A9FCF87163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19" authorId="0" shapeId="0" xr:uid="{6D9F8303-8D43-4175-BA0C-BCCEC75AC4C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19" authorId="0" shapeId="0" xr:uid="{0FA66B40-441D-4DA3-A126-20FB3A66804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21" authorId="0" shapeId="0" xr:uid="{5228E5A8-A6E2-40E9-94D1-75053A6939F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shaws drove cottage</t>
        </r>
      </text>
    </comment>
    <comment ref="G323" authorId="0" shapeId="0" xr:uid="{BC38478F-47DD-4031-846E-1318E882866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south west shore </t>
        </r>
      </text>
    </comment>
    <comment ref="K332" authorId="0" shapeId="0" xr:uid="{A1724CBC-C034-4AB1-8437-45659E722EA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G336" authorId="0" shapeId="0" xr:uid="{5635C0A7-98F8-4DF7-8331-1D43B91F4A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full summer plumage, isalnd 11</t>
        </r>
      </text>
    </comment>
    <comment ref="C337" authorId="0" shapeId="0" xr:uid="{E8B3DF37-1993-44AC-8D5E-AF1DB178408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37" authorId="0" shapeId="0" xr:uid="{86136F4A-931F-4E45-8DEC-539A6D64F5D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37" authorId="0" shapeId="0" xr:uid="{2FD332F1-8559-4CB0-916F-0CA4B656C48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belt/river way- 2 singing</t>
        </r>
      </text>
    </comment>
    <comment ref="J337" authorId="0" shapeId="0" xr:uid="{31BE5730-FB10-4978-BFAD-05C3410916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357" authorId="0" shapeId="0" xr:uid="{7CC085DD-2C50-4D94-ABF1-C3370272F7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top meadow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<sst xmlns="http://schemas.openxmlformats.org/spreadsheetml/2006/main" count="376" uniqueCount="376">
  <si>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</si>
  <si>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</si>
  <si>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</si>
  <si>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</si>
  <si>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</si>
  <si>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</si>
  <si>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</si>
  <si>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</si>
  <si>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</si>
  <si>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</si>
  <si>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</si>
  <si>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</si>
  <si>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</si>
  <si>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</si>
  <si>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</si>
  <si>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</si>
  <si>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</si>
  <si>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</si>
  <si>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</si>
  <si>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</si>
  <si>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</si>
  <si>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</si>
  <si>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</si>
  <si>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</si>
  <si>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</si>
  <si>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</si>
  <si>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</si>
  <si>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</si>
  <si>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</si>
  <si>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</si>
  <si>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</si>
  <si>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</si>
  <si>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</si>
  <si>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</si>
  <si>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</si>
  <si>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</si>
  <si>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</si>
  <si>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</si>
  <si>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</si>
  <si>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</si>
  <si>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</si>
  <si>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</si>
  <si>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</si>
  <si>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</si>
  <si>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</si>
  <si>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</si>
  <si>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</si>
  <si>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</si>
  <si>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</si>
  <si>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</si>
  <si>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</si>
  <si>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</si>
  <si>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</si>
  <si>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</si>
  <si>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</si>
  <si>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</si>
  <si>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</si>
  <si>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</si>
  <si>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</si>
  <si>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</si>
  <si>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</si>
  <si>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</si>
  <si>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</si>
  <si>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</si>
  <si>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</si>
  <si>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</si>
  <si>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</si>
  <si>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</si>
  <si>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</si>
  <si>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</si>
  <si>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</si>
  <si>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</si>
  <si>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</si>
  <si>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</si>
  <si>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</si>
  <si>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</si>
  <si>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</si>
  <si>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</si>
  <si>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</si>
  <si>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</si>
  <si>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</si>
  <si>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</si>
  <si>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</si>
  <si>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</si>
  <si>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</si>
  <si>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</si>
  <si>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</si>
  <si>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</si>
  <si>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</si>
  <si>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</si>
  <si>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</si>
  <si>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</si>
  <si>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</si>
  <si>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</si>
  <si>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</si>
  <si>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</si>
  <si>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</si>
  <si>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</si>
  <si>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</si>
  <si>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</si>
  <si>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</si>
  <si>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</si>
  <si>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</si>
  <si>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</si>
  <si>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</si>
  <si>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</si>
  <si>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</si>
  <si>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</si>
  <si>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</si>
  <si>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</si>
  <si>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</si>
  <si>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</si>
  <si>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</si>
  <si>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</si>
  <si>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</si>
  <si>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</si>
  <si>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</si>
  <si>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</si>
  <si>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</si>
  <si>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</si>
  <si>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</si>
  <si>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</si>
  <si>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</si>
  <si>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</si>
  <si>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</si>
  <si>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</si>
  <si>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</si>
  <si>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</si>
  <si>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</si>
  <si>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</si>
  <si>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</si>
  <si>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</si>
  <si>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</si>
  <si>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</si>
  <si>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</si>
  <si>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</si>
  <si>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</si>
  <si>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</si>
  <si>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</si>
  <si>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</si>
  <si>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</si>
  <si>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</si>
  <si>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</si>
  <si>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</si>
  <si>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</si>
  <si>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</si>
  <si>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</si>
  <si>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</si>
  <si>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</si>
  <si>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</si>
  <si>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</si>
  <si>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</si>
  <si>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</si>
  <si>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</si>
  <si>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</si>
  <si>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</si>
  <si>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</si>
  <si>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</si>
  <si>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</si>
  <si>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</si>
  <si>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</si>
  <si>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</si>
  <si>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</si>
  <si>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</si>
  <si>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</si>
  <si>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</si>
  <si>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</si>
  <si>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</si>
  <si>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</si>
  <si>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</si>
  <si>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</si>
  <si>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</si>
  <si>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</si>
  <si>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</si>
  <si>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</si>
  <si>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</si>
  <si>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</si>
  <si>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</si>
  <si>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</si>
  <si>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</si>
  <si>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</si>
  <si>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</si>
  <si>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</si>
  <si>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</si>
  <si>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</si>
  <si>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</si>
  <si>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</si>
  <si>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</si>
  <si>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</si>
  <si>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</si>
  <si>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</si>
  <si>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</si>
  <si>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</si>
  <si>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</si>
  <si>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</si>
  <si>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</si>
  <si>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</si>
  <si>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</si>
  <si>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</si>
  <si>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</si>
  <si>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</si>
  <si>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</si>
  <si>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</si>
  <si>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</si>
  <si>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</si>
  <si>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</si>
  <si>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</si>
  <si>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</si>
  <si>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</si>
  <si>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</si>
  <si>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</si>
  <si>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</si>
  <si>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</si>
  <si>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</si>
  <si>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</si>
  <si>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</si>
  <si>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</si>
  <si>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</si>
  <si>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</si>
  <si>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</si>
  <si>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</si>
  <si>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</si>
  <si>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</si>
  <si>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</si>
  <si>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</si>
  <si>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</si>
  <si>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</si>
  <si>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</si>
  <si>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</si>
  <si>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</si>
  <si>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</si>
  <si>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</si>
  <si>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</si>
  <si>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</si>
  <si>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</si>
  <si>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</si>
  <si>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</si>
  <si>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</si>
  <si>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</si>
  <si>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</si>
  <si>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</si>
  <si>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</si>
  <si>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</si>
  <si>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</si>
  <si>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</si>
  <si>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</si>
  <si>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</si>
  <si>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</si>
  <si>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</si>
  <si>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</si>
  <si>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</si>
  <si>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</si>
  <si>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</si>
  <si>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</si>
  <si>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</si>
  <si>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</si>
  <si>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</si>
  <si>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</si>
  <si>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</si>
  <si>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</si>
  <si>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</si>
  <si>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</si>
  <si>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</si>
  <si>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</si>
  <si>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</si>
  <si>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</si>
  <si>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</si>
  <si>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</si>
  <si>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</si>
  <si>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</si>
  <si>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</si>
  <si>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</si>
  <si>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</si>
  <si>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</si>
  <si>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</si>
  <si>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</si>
  <si>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</si>
  <si>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</si>
  <si>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</si>
  <si>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</si>
  <si>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</si>
  <si>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</si>
  <si>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</si>
  <si>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</si>
  <si>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</si>
  <si>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</si>
  <si>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</si>
  <si>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</si>
  <si>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</si>
  <si>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</si>
  <si>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</si>
  <si>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</si>
  <si>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</si>
  <si>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</si>
  <si>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</si>
  <si>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</si>
  <si>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</si>
  <si>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</si>
  <si>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</si>
  <si>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</si>
  <si>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</si>
  <si>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</si>
  <si>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</si>
  <si>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</si>
  <si>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</si>
  <si>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</si>
  <si>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</si>
  <si>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</si>
  <si>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</si>
  <si>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</si>
  <si>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</si>
  <si>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</si>
  <si>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</si>
  <si>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</si>
  <si>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</si>
  <si>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</si>
  <si>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</si>
  <si>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</si>
  <si>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</si>
  <si>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</si>
  <si>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</si>
  <si>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</si>
  <si>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</si>
  <si>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</si>
  <si>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</si>
  <si>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</si>
  <si>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</si>
  <si>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</si>
  <si>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</si>
  <si>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</si>
  <si>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</si>
  <si>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</si>
  <si>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</si>
  <si>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</si>
  <si>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</si>
  <si>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</si>
  <si>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</si>
  <si>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</si>
  <si>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</si>
  <si>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</si>
  <si>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</si>
  <si>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</si>
  <si>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</si>
  <si>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</si>
  <si>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</si>
  <si>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</si>
  <si>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</si>
  <si>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</si>
  <si>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</si>
  <si>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</si>
  <si>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</si>
  <si>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</si>
  <si>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</si>
  <si>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</si>
  <si>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</si>
  <si>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</si>
  <si>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</si>
  <si>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</si>
  <si>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</si>
  <si>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</si>
  <si>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</si>
  <si>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</si>
  <si>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</si>
  <si>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</si>
  <si>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</si>
  <si>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</si>
  <si>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</si>
  <si>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</si>
  <si>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</si>
  <si>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</si>
  <si>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</si>
  <si>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</si>
  <si>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</si>
  <si>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</si>
  <si>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</si>
  <si>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- 14.4.2019  05.50- 14.00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</si>
</sst>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363" sqref="L363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>
        <v>2</v>
      </c>
      <c r="G3" s="17">
        <v>15</v>
      </c>
      <c r="H3" s="17"/>
      <c r="I3" s="17"/>
      <c r="J3" s="17"/>
      <c r="K3" s="17">
        <v>2</v>
      </c>
      <c r="L3" s="17">
        <v>1</v>
      </c>
      <c r="M3" s="17"/>
      <c r="N3" s="17">
        <f>SUM(C3+D3+E3+F3+G3+H3+I3+J3+K3+L3+M3)</f>
        <v>20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E11" s="17">
        <v>16</v>
      </c>
      <c r="F11" s="17">
        <v>7</v>
      </c>
      <c r="G11" s="17">
        <v>16</v>
      </c>
      <c r="H11" s="17">
        <v>8</v>
      </c>
      <c r="I11" s="17">
        <v>9</v>
      </c>
      <c r="K11" s="17">
        <v>5</v>
      </c>
      <c r="L11" s="17">
        <v>18</v>
      </c>
      <c r="N11" s="17">
        <f t="shared" si="0"/>
        <v>79</v>
      </c>
    </row>
    <row r="12" spans="1:14" x14ac:dyDescent="0.35">
      <c r="A12" s="8">
        <v>12</v>
      </c>
      <c r="B12" s="9" t="s">
        <v>9</v>
      </c>
      <c r="F12" s="17">
        <v>2</v>
      </c>
      <c r="G12" s="17">
        <v>90</v>
      </c>
      <c r="H12" s="17">
        <v>2</v>
      </c>
      <c r="K12" s="17">
        <v>12</v>
      </c>
      <c r="L12" s="17">
        <v>10</v>
      </c>
      <c r="M12" s="17">
        <v>2</v>
      </c>
      <c r="N12" s="17">
        <f t="shared" si="0"/>
        <v>118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E16" s="17">
        <v>4</v>
      </c>
      <c r="G16" s="17">
        <v>2</v>
      </c>
      <c r="H16" s="17">
        <v>2</v>
      </c>
      <c r="N16" s="17">
        <f t="shared" si="0"/>
        <v>8</v>
      </c>
    </row>
    <row r="17" spans="1:14" x14ac:dyDescent="0.35">
      <c r="A17" s="11">
        <v>20</v>
      </c>
      <c r="B17" s="9" t="s">
        <v>14</v>
      </c>
      <c r="G17" s="17">
        <v>1</v>
      </c>
      <c r="N17" s="17">
        <f t="shared" si="0"/>
        <v>1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G19" s="17">
        <v>4</v>
      </c>
      <c r="N19" s="17">
        <f t="shared" si="0"/>
        <v>4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29</v>
      </c>
      <c r="K21" s="17">
        <v>2</v>
      </c>
      <c r="N21" s="17">
        <f t="shared" si="0"/>
        <v>31</v>
      </c>
    </row>
    <row r="22" spans="1:14" x14ac:dyDescent="0.35">
      <c r="A22" s="11">
        <v>26</v>
      </c>
      <c r="B22" s="9" t="s">
        <v>19</v>
      </c>
      <c r="G22" s="17">
        <v>25</v>
      </c>
      <c r="H22" s="17">
        <v>7</v>
      </c>
      <c r="K22" s="17">
        <v>4</v>
      </c>
      <c r="N22" s="17">
        <f t="shared" si="0"/>
        <v>36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E24" s="17">
        <v>4</v>
      </c>
      <c r="G24" s="17">
        <v>15</v>
      </c>
      <c r="H24" s="17">
        <v>2</v>
      </c>
      <c r="K24" s="17">
        <v>4</v>
      </c>
      <c r="L24" s="17">
        <v>9</v>
      </c>
      <c r="N24" s="17">
        <f t="shared" si="0"/>
        <v>34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G26" s="17">
        <v>1</v>
      </c>
      <c r="N26" s="17">
        <f t="shared" si="0"/>
        <v>1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G28" s="17">
        <v>10</v>
      </c>
      <c r="L28" s="17">
        <v>1</v>
      </c>
      <c r="N28" s="17">
        <f t="shared" si="0"/>
        <v>11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G30" s="17">
        <v>12</v>
      </c>
      <c r="N30" s="17">
        <f t="shared" si="0"/>
        <v>12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11</v>
      </c>
      <c r="N33" s="17">
        <f t="shared" si="0"/>
        <v>11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D46" s="17">
        <v>5</v>
      </c>
      <c r="G46" s="17">
        <v>3</v>
      </c>
      <c r="H46" s="17">
        <v>2</v>
      </c>
      <c r="I46" s="17">
        <v>1</v>
      </c>
      <c r="N46" s="17">
        <f t="shared" si="0"/>
        <v>11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C49" s="17">
        <v>1</v>
      </c>
      <c r="D49" s="17">
        <v>6</v>
      </c>
      <c r="E49" s="17">
        <v>10</v>
      </c>
      <c r="F49" s="17">
        <v>2</v>
      </c>
      <c r="G49" s="17">
        <v>4</v>
      </c>
      <c r="H49" s="17">
        <v>3</v>
      </c>
      <c r="I49" s="17">
        <v>3</v>
      </c>
      <c r="K49" s="17">
        <v>4</v>
      </c>
      <c r="L49" s="17">
        <v>1</v>
      </c>
      <c r="M49" s="17">
        <v>1</v>
      </c>
      <c r="N49" s="17">
        <f t="shared" si="0"/>
        <v>35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6</v>
      </c>
      <c r="N59" s="17">
        <f t="shared" si="0"/>
        <v>6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F62" s="17">
        <v>1</v>
      </c>
      <c r="N62" s="17">
        <f t="shared" si="0"/>
        <v>1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G67" s="17">
        <v>2</v>
      </c>
      <c r="K67" s="17">
        <v>2</v>
      </c>
      <c r="N67" s="17">
        <f t="shared" si="0"/>
        <v>4</v>
      </c>
    </row>
    <row r="68" spans="1:14" x14ac:dyDescent="0.35">
      <c r="A68" s="8">
        <v>109</v>
      </c>
      <c r="B68" s="9" t="s">
        <v>65</v>
      </c>
      <c r="G68" s="17">
        <v>1</v>
      </c>
      <c r="N68" s="17">
        <f t="shared" ref="N68:N131" si="1">SUM(C68+D68+E68+F68+G68+H68+I68+J68+K68+L68+M68)</f>
        <v>1</v>
      </c>
    </row>
    <row r="69" spans="1:14" x14ac:dyDescent="0.35">
      <c r="A69" s="8">
        <v>110</v>
      </c>
      <c r="B69" s="9" t="s">
        <v>66</v>
      </c>
      <c r="G69" s="17">
        <v>4</v>
      </c>
      <c r="K69" s="17">
        <v>1</v>
      </c>
      <c r="N69" s="17">
        <f t="shared" si="1"/>
        <v>5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E75" s="17">
        <v>1</v>
      </c>
      <c r="G75" s="17">
        <v>6</v>
      </c>
      <c r="L75" s="17">
        <v>1</v>
      </c>
      <c r="N75" s="17">
        <f t="shared" si="1"/>
        <v>8</v>
      </c>
    </row>
    <row r="76" spans="1:14" x14ac:dyDescent="0.35">
      <c r="A76" s="8">
        <v>119</v>
      </c>
      <c r="B76" s="9" t="s">
        <v>73</v>
      </c>
      <c r="G76" s="17">
        <v>7</v>
      </c>
      <c r="L76" s="17">
        <v>2</v>
      </c>
      <c r="N76" s="17">
        <f t="shared" si="1"/>
        <v>9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G84" s="17">
        <v>2</v>
      </c>
      <c r="N84" s="17">
        <f t="shared" si="1"/>
        <v>2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K89" s="17">
        <v>1</v>
      </c>
      <c r="N89" s="17">
        <f t="shared" si="1"/>
        <v>1</v>
      </c>
    </row>
    <row r="90" spans="1:14" x14ac:dyDescent="0.35">
      <c r="A90" s="11">
        <v>135</v>
      </c>
      <c r="B90" s="9" t="s">
        <v>87</v>
      </c>
      <c r="E90" s="17">
        <v>1</v>
      </c>
      <c r="K90" s="17">
        <v>1</v>
      </c>
      <c r="N90" s="17">
        <f t="shared" si="1"/>
        <v>2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D93" s="17">
        <v>1</v>
      </c>
      <c r="N93" s="17">
        <f t="shared" si="1"/>
        <v>1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N96" s="17">
        <f t="shared" si="1"/>
        <v>0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G98" s="17">
        <v>1</v>
      </c>
      <c r="N98" s="17">
        <f t="shared" si="1"/>
        <v>1</v>
      </c>
    </row>
    <row r="99" spans="1:14" x14ac:dyDescent="0.35">
      <c r="A99" s="11">
        <v>150</v>
      </c>
      <c r="B99" s="9" t="s">
        <v>96</v>
      </c>
      <c r="H99" s="17">
        <v>1</v>
      </c>
      <c r="J99" s="17">
        <v>1</v>
      </c>
      <c r="N99" s="17">
        <f t="shared" si="1"/>
        <v>2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E104" s="17">
        <v>1</v>
      </c>
      <c r="G104" s="17">
        <v>3</v>
      </c>
      <c r="H104" s="17">
        <v>1</v>
      </c>
      <c r="J104" s="17">
        <v>2</v>
      </c>
      <c r="K104" s="17">
        <v>3</v>
      </c>
      <c r="L104" s="17">
        <v>2</v>
      </c>
      <c r="N104" s="17">
        <f t="shared" si="1"/>
        <v>12</v>
      </c>
    </row>
    <row r="105" spans="1:14" x14ac:dyDescent="0.35">
      <c r="A105" s="11">
        <v>159</v>
      </c>
      <c r="B105" s="9" t="s">
        <v>102</v>
      </c>
      <c r="F105" s="17">
        <v>2</v>
      </c>
      <c r="G105" s="17">
        <v>17</v>
      </c>
      <c r="H105" s="17">
        <v>1</v>
      </c>
      <c r="K105" s="17">
        <v>1</v>
      </c>
      <c r="L105" s="17">
        <v>9</v>
      </c>
      <c r="N105" s="17">
        <f t="shared" si="1"/>
        <v>30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4</v>
      </c>
      <c r="N109" s="17">
        <f t="shared" si="1"/>
        <v>4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G115" s="17">
        <v>1</v>
      </c>
      <c r="N115" s="17">
        <f t="shared" si="1"/>
        <v>1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6</v>
      </c>
      <c r="H126" s="17">
        <v>16</v>
      </c>
      <c r="I126" s="17">
        <v>2</v>
      </c>
      <c r="N126" s="17">
        <f t="shared" si="1"/>
        <v>24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G140" s="17">
        <v>4</v>
      </c>
      <c r="N140" s="17">
        <f t="shared" si="2"/>
        <v>4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G145" s="17">
        <v>11</v>
      </c>
      <c r="H145" s="17">
        <v>3</v>
      </c>
      <c r="M145" s="17">
        <v>2</v>
      </c>
      <c r="N145" s="17">
        <f t="shared" si="2"/>
        <v>16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N149" s="17">
        <f t="shared" si="2"/>
        <v>0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N155" s="17">
        <f t="shared" si="2"/>
        <v>0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N160" s="17">
        <f t="shared" si="2"/>
        <v>0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4</v>
      </c>
      <c r="H164" s="17">
        <v>6</v>
      </c>
      <c r="K164" s="17">
        <v>1</v>
      </c>
      <c r="L164" s="17">
        <v>2</v>
      </c>
      <c r="N164" s="17">
        <f t="shared" si="2"/>
        <v>13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82</v>
      </c>
      <c r="N177" s="17">
        <f t="shared" si="2"/>
        <v>82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N182" s="17">
        <f t="shared" si="2"/>
        <v>0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G184" s="17">
        <v>9</v>
      </c>
      <c r="N184" s="17">
        <f t="shared" si="2"/>
        <v>9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G186" s="17">
        <v>8</v>
      </c>
      <c r="N186" s="17">
        <f t="shared" si="2"/>
        <v>8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G193" s="17">
        <v>3</v>
      </c>
      <c r="N193" s="17">
        <f t="shared" si="2"/>
        <v>3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N200" s="17">
        <f t="shared" si="3"/>
        <v>0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E209" s="17">
        <v>1</v>
      </c>
      <c r="G209" s="17">
        <v>2</v>
      </c>
      <c r="J209" s="17">
        <v>2</v>
      </c>
      <c r="N209" s="17">
        <f t="shared" si="3"/>
        <v>5</v>
      </c>
    </row>
    <row r="210" spans="1:14" x14ac:dyDescent="0.35">
      <c r="A210" s="11">
        <v>309</v>
      </c>
      <c r="B210" s="9" t="s">
        <v>207</v>
      </c>
      <c r="C210" s="17">
        <v>5</v>
      </c>
      <c r="D210" s="17">
        <v>6</v>
      </c>
      <c r="E210" s="17">
        <v>10</v>
      </c>
      <c r="G210" s="17">
        <v>5</v>
      </c>
      <c r="I210" s="17">
        <v>5</v>
      </c>
      <c r="J210" s="17">
        <v>15</v>
      </c>
      <c r="K210" s="17">
        <v>17</v>
      </c>
      <c r="M210" s="17">
        <v>4</v>
      </c>
      <c r="N210" s="17">
        <f t="shared" si="3"/>
        <v>67</v>
      </c>
    </row>
    <row r="211" spans="1:14" x14ac:dyDescent="0.35">
      <c r="A211" s="11">
        <v>310</v>
      </c>
      <c r="B211" s="9" t="s">
        <v>208</v>
      </c>
      <c r="C211" s="17">
        <v>2</v>
      </c>
      <c r="D211" s="17">
        <v>1</v>
      </c>
      <c r="M211" s="17">
        <v>1</v>
      </c>
      <c r="N211" s="17">
        <f t="shared" si="3"/>
        <v>4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N214" s="17">
        <f t="shared" si="3"/>
        <v>0</v>
      </c>
    </row>
    <row r="215" spans="1:14" x14ac:dyDescent="0.35">
      <c r="A215" s="11">
        <v>319</v>
      </c>
      <c r="B215" s="9" t="s">
        <v>212</v>
      </c>
      <c r="G215" s="17">
        <v>1</v>
      </c>
      <c r="K215" s="17">
        <v>1</v>
      </c>
      <c r="N215" s="17">
        <f t="shared" si="3"/>
        <v>2</v>
      </c>
    </row>
    <row r="216" spans="1:14" x14ac:dyDescent="0.35">
      <c r="A216" s="11">
        <v>323</v>
      </c>
      <c r="B216" s="9" t="s">
        <v>213</v>
      </c>
      <c r="D216" s="17">
        <v>1</v>
      </c>
      <c r="N216" s="17">
        <f t="shared" si="3"/>
        <v>1</v>
      </c>
    </row>
    <row r="217" spans="1:14" x14ac:dyDescent="0.35">
      <c r="A217" s="11">
        <v>324</v>
      </c>
      <c r="B217" s="9" t="s">
        <v>214</v>
      </c>
      <c r="N217" s="17">
        <f t="shared" si="3"/>
        <v>0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N221" s="17">
        <f t="shared" si="3"/>
        <v>0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G223" s="17">
        <v>1</v>
      </c>
      <c r="N223" s="17">
        <f t="shared" si="3"/>
        <v>1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J229" s="17">
        <v>1</v>
      </c>
      <c r="N229" s="17">
        <f t="shared" si="3"/>
        <v>1</v>
      </c>
    </row>
    <row r="230" spans="1:14" x14ac:dyDescent="0.35">
      <c r="A230" s="11">
        <v>348</v>
      </c>
      <c r="B230" s="9" t="s">
        <v>227</v>
      </c>
      <c r="J230" s="17">
        <v>2</v>
      </c>
      <c r="N230" s="17">
        <f t="shared" si="3"/>
        <v>2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N237" s="17">
        <f t="shared" si="3"/>
        <v>0</v>
      </c>
    </row>
    <row r="238" spans="1:14" x14ac:dyDescent="0.35">
      <c r="A238" s="11">
        <v>366</v>
      </c>
      <c r="B238" s="9" t="s">
        <v>235</v>
      </c>
      <c r="C238" s="17">
        <v>1</v>
      </c>
      <c r="N238" s="17">
        <f t="shared" si="3"/>
        <v>1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D240" s="17">
        <v>6</v>
      </c>
      <c r="J240" s="17">
        <v>3</v>
      </c>
      <c r="K240" s="17">
        <v>14</v>
      </c>
      <c r="N240" s="17">
        <f t="shared" si="3"/>
        <v>23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C243" s="17">
        <v>1</v>
      </c>
      <c r="E243" s="17">
        <v>2</v>
      </c>
      <c r="H243" s="17">
        <v>4</v>
      </c>
      <c r="K243" s="17">
        <v>2</v>
      </c>
      <c r="N243" s="17">
        <f t="shared" si="3"/>
        <v>9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D246" s="17">
        <v>1</v>
      </c>
      <c r="E246" s="17">
        <v>1</v>
      </c>
      <c r="N246" s="17">
        <f t="shared" si="3"/>
        <v>2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6</v>
      </c>
      <c r="E249" s="17">
        <v>6</v>
      </c>
      <c r="G249" s="17">
        <v>2</v>
      </c>
      <c r="J249" s="17">
        <v>4</v>
      </c>
      <c r="M249" s="17">
        <v>2</v>
      </c>
      <c r="N249" s="17">
        <f t="shared" si="3"/>
        <v>20</v>
      </c>
    </row>
    <row r="250" spans="1:14" x14ac:dyDescent="0.35">
      <c r="A250" s="11">
        <v>378</v>
      </c>
      <c r="B250" s="9" t="s">
        <v>247</v>
      </c>
      <c r="C250" s="17">
        <v>2</v>
      </c>
      <c r="D250" s="17">
        <v>2</v>
      </c>
      <c r="E250" s="17">
        <v>2</v>
      </c>
      <c r="G250" s="17">
        <v>2</v>
      </c>
      <c r="J250" s="17">
        <v>4</v>
      </c>
      <c r="N250" s="17">
        <f t="shared" si="3"/>
        <v>12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N252" s="17">
        <f t="shared" si="3"/>
        <v>0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F255" s="17">
        <v>3</v>
      </c>
      <c r="N255" s="17">
        <f t="shared" si="3"/>
        <v>3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G260" s="17">
        <v>100</v>
      </c>
      <c r="N260" s="17">
        <f t="shared" ref="N260:N323" si="4">SUM(C260+D260+E260+F260+G260+H260+I260+J260+K260+L260+M260)</f>
        <v>100</v>
      </c>
    </row>
    <row r="261" spans="1:14" x14ac:dyDescent="0.35">
      <c r="A261" s="11">
        <v>399</v>
      </c>
      <c r="B261" s="9" t="s">
        <v>258</v>
      </c>
      <c r="G261" s="17">
        <v>50</v>
      </c>
      <c r="N261" s="17">
        <f t="shared" si="4"/>
        <v>50</v>
      </c>
    </row>
    <row r="262" spans="1:14" x14ac:dyDescent="0.35">
      <c r="A262" s="11">
        <v>400</v>
      </c>
      <c r="B262" s="9" t="s">
        <v>259</v>
      </c>
      <c r="G262" s="17">
        <v>15</v>
      </c>
      <c r="N262" s="17">
        <f t="shared" si="4"/>
        <v>15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H264" s="17">
        <v>2</v>
      </c>
      <c r="J264" s="17">
        <v>2</v>
      </c>
      <c r="N264" s="17">
        <f t="shared" si="4"/>
        <v>4</v>
      </c>
    </row>
    <row r="265" spans="1:14" x14ac:dyDescent="0.35">
      <c r="A265" s="11">
        <v>404</v>
      </c>
      <c r="B265" s="9" t="s">
        <v>262</v>
      </c>
      <c r="D265" s="17">
        <v>4</v>
      </c>
      <c r="E265" s="17">
        <v>2</v>
      </c>
      <c r="G265" s="17">
        <v>2</v>
      </c>
      <c r="H265" s="17">
        <v>2</v>
      </c>
      <c r="J265" s="17">
        <v>2</v>
      </c>
      <c r="M265" s="17">
        <v>2</v>
      </c>
      <c r="N265" s="17">
        <f t="shared" si="4"/>
        <v>14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D269" s="17">
        <v>3</v>
      </c>
      <c r="E269" s="17">
        <v>2</v>
      </c>
      <c r="G269" s="17">
        <v>3</v>
      </c>
      <c r="J269" s="17">
        <v>3</v>
      </c>
      <c r="M269" s="17">
        <v>2</v>
      </c>
      <c r="N269" s="17">
        <f t="shared" si="4"/>
        <v>13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J272" s="17">
        <v>1</v>
      </c>
      <c r="N272" s="17">
        <f t="shared" si="4"/>
        <v>1</v>
      </c>
    </row>
    <row r="273" spans="1:14" x14ac:dyDescent="0.35">
      <c r="A273" s="11">
        <v>422</v>
      </c>
      <c r="B273" s="9" t="s">
        <v>270</v>
      </c>
      <c r="D273" s="17">
        <v>2</v>
      </c>
      <c r="E273" s="17">
        <v>5</v>
      </c>
      <c r="G273" s="17">
        <v>2</v>
      </c>
      <c r="J273" s="17">
        <v>2</v>
      </c>
      <c r="M273" s="17">
        <v>1</v>
      </c>
      <c r="N273" s="17">
        <f t="shared" si="4"/>
        <v>12</v>
      </c>
    </row>
    <row r="274" spans="1:14" x14ac:dyDescent="0.35">
      <c r="A274" s="11">
        <v>423</v>
      </c>
      <c r="B274" s="9" t="s">
        <v>271</v>
      </c>
      <c r="N274" s="17">
        <f t="shared" si="4"/>
        <v>0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N276" s="17">
        <f t="shared" si="4"/>
        <v>0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H278" s="17">
        <v>1</v>
      </c>
      <c r="N278" s="17">
        <f t="shared" si="4"/>
        <v>1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N280" s="17">
        <f t="shared" si="4"/>
        <v>0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N285" s="17">
        <f t="shared" si="4"/>
        <v>0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N287" s="17">
        <f t="shared" si="4"/>
        <v>0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E291" s="17">
        <v>1</v>
      </c>
      <c r="G291" s="17">
        <v>2</v>
      </c>
      <c r="N291" s="17">
        <f t="shared" si="4"/>
        <v>3</v>
      </c>
    </row>
    <row r="292" spans="1:14" x14ac:dyDescent="0.35">
      <c r="A292" s="11">
        <v>463</v>
      </c>
      <c r="B292" s="9" t="s">
        <v>289</v>
      </c>
      <c r="C292" s="17">
        <v>2</v>
      </c>
      <c r="D292" s="17">
        <v>3</v>
      </c>
      <c r="E292" s="17">
        <v>5</v>
      </c>
      <c r="G292" s="17">
        <v>5</v>
      </c>
      <c r="H292" s="17">
        <v>2</v>
      </c>
      <c r="J292" s="17">
        <v>3</v>
      </c>
      <c r="M292" s="17">
        <v>2</v>
      </c>
      <c r="N292" s="17">
        <f t="shared" si="4"/>
        <v>22</v>
      </c>
    </row>
    <row r="293" spans="1:14" x14ac:dyDescent="0.35">
      <c r="A293" s="8">
        <v>467</v>
      </c>
      <c r="B293" s="9" t="s">
        <v>290</v>
      </c>
      <c r="H293" s="17">
        <v>4</v>
      </c>
      <c r="N293" s="17">
        <f t="shared" si="4"/>
        <v>4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1</v>
      </c>
      <c r="D297" s="17">
        <v>4</v>
      </c>
      <c r="E297" s="17">
        <v>3</v>
      </c>
      <c r="G297" s="17">
        <v>1</v>
      </c>
      <c r="H297" s="17">
        <v>1</v>
      </c>
      <c r="J297" s="17">
        <v>3</v>
      </c>
      <c r="M297" s="17">
        <v>1</v>
      </c>
      <c r="N297" s="17">
        <f t="shared" si="4"/>
        <v>14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H299" s="17">
        <v>200</v>
      </c>
      <c r="N299" s="17">
        <f t="shared" si="4"/>
        <v>200</v>
      </c>
    </row>
    <row r="300" spans="1:14" x14ac:dyDescent="0.35">
      <c r="A300" s="11">
        <v>486</v>
      </c>
      <c r="B300" s="9" t="s">
        <v>297</v>
      </c>
      <c r="C300" s="17">
        <v>1</v>
      </c>
      <c r="D300" s="17">
        <v>1</v>
      </c>
      <c r="G300" s="17">
        <v>1</v>
      </c>
      <c r="J300" s="17">
        <v>1</v>
      </c>
      <c r="M300" s="17">
        <v>2</v>
      </c>
      <c r="N300" s="17">
        <f t="shared" si="4"/>
        <v>6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H302" s="17">
        <v>5</v>
      </c>
      <c r="N302" s="17">
        <f t="shared" si="4"/>
        <v>5</v>
      </c>
    </row>
    <row r="303" spans="1:14" x14ac:dyDescent="0.35">
      <c r="A303" s="11">
        <v>489</v>
      </c>
      <c r="B303" s="9" t="s">
        <v>300</v>
      </c>
      <c r="C303" s="17">
        <v>1</v>
      </c>
      <c r="N303" s="17">
        <f t="shared" si="4"/>
        <v>1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2</v>
      </c>
      <c r="D305" s="17">
        <v>2</v>
      </c>
      <c r="E305" s="17">
        <v>1</v>
      </c>
      <c r="G305" s="17">
        <v>2</v>
      </c>
      <c r="H305" s="17">
        <v>1</v>
      </c>
      <c r="J305" s="17">
        <v>6</v>
      </c>
      <c r="N305" s="17">
        <f t="shared" si="4"/>
        <v>14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E319" s="17">
        <v>1</v>
      </c>
      <c r="G319" s="17">
        <v>2</v>
      </c>
      <c r="H319" s="17">
        <v>2</v>
      </c>
      <c r="M319" s="17">
        <v>1</v>
      </c>
      <c r="N319" s="17">
        <f t="shared" si="4"/>
        <v>6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D321" s="17">
        <v>5</v>
      </c>
      <c r="N321" s="17">
        <f t="shared" si="4"/>
        <v>5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G323" s="17">
        <v>8</v>
      </c>
      <c r="N323" s="17">
        <f t="shared" si="4"/>
        <v>8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G327" s="17">
        <v>2</v>
      </c>
      <c r="N327" s="17">
        <f t="shared" si="5"/>
        <v>2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5</v>
      </c>
      <c r="N332" s="17">
        <f t="shared" si="5"/>
        <v>5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G336" s="17">
        <v>1</v>
      </c>
      <c r="N336" s="17">
        <f t="shared" si="5"/>
        <v>1</v>
      </c>
    </row>
    <row r="337" spans="1:14" x14ac:dyDescent="0.35">
      <c r="A337" s="8">
        <v>548</v>
      </c>
      <c r="B337" s="9" t="s">
        <v>334</v>
      </c>
      <c r="C337" s="17">
        <v>1</v>
      </c>
      <c r="D337" s="17">
        <v>2</v>
      </c>
      <c r="E337" s="17">
        <v>4</v>
      </c>
      <c r="G337" s="17">
        <v>6</v>
      </c>
      <c r="J337" s="17">
        <v>3</v>
      </c>
      <c r="N337" s="17">
        <f t="shared" si="5"/>
        <v>16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N340" s="17">
        <f t="shared" si="5"/>
        <v>0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C342" s="17">
        <v>2</v>
      </c>
      <c r="D342" s="17">
        <v>2</v>
      </c>
      <c r="E342" s="17">
        <v>2</v>
      </c>
      <c r="H342" s="17">
        <v>5</v>
      </c>
      <c r="N342" s="17">
        <f t="shared" si="5"/>
        <v>11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N344" s="17">
        <f t="shared" si="5"/>
        <v>0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J352" s="17">
        <v>2</v>
      </c>
      <c r="N352" s="17">
        <f t="shared" si="5"/>
        <v>2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K357" s="17">
        <v>1</v>
      </c>
      <c r="N357" s="17">
        <f t="shared" si="5"/>
        <v>1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F360" s="17">
        <v>4</v>
      </c>
      <c r="G360" s="17">
        <v>6</v>
      </c>
      <c r="H360" s="17">
        <v>2</v>
      </c>
      <c r="K360" s="17">
        <v>3</v>
      </c>
      <c r="M360" s="17">
        <v>1</v>
      </c>
      <c r="N360" s="17">
        <f t="shared" si="5"/>
        <v>16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N364" s="17">
        <f t="shared" si="5"/>
        <v>0</v>
      </c>
    </row>
    <row r="365" spans="1:14" x14ac:dyDescent="0.35">
      <c r="B365" s="4" t="s">
        <v>362</v>
      </c>
    </row>
    <row r="366" spans="1:14" x14ac:dyDescent="0.35">
      <c r="N366" s="17">
        <f>SUM(N3:N365)</f>
        <v>1367</v>
      </c>
    </row>
    <row r="367" spans="1:14" x14ac:dyDescent="0.35">
      <c r="N367" s="17">
        <f>COUNTIF(N3:N362,"&gt;0")</f>
        <v>85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2019-04-18T18:50:25Z</dcterms:modified>
</cp:coreProperties>
</file>