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7B73C1F2-DEE8-4058-977A-E266687CA7B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375" i="1" s="1"/>
  <c r="N5" i="1"/>
  <c r="N4" i="1"/>
  <c r="N3" i="1"/>
  <c r="N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C2" authorId="0" shapeId="0" xr:uid="{0796E3DB-8415-4B72-9BCE-03C93E1A4FD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not surveyed</t>
        </r>
      </text>
    </comment>
    <comment ref="G19" authorId="0" shapeId="0" xr:uid="{36B51E13-AE77-4773-9F6D-6A69E1E4287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6 roosted, 7 in at dawn and 4 later morning</t>
        </r>
      </text>
    </comment>
    <comment ref="G83" authorId="0" shapeId="0" xr:uid="{53733A1F-3541-416A-AA10-4685EEB1A0B8}">
      <text>
        <r>
          <rPr>
            <b/>
            <sz val="9"/>
            <color indexed="81"/>
            <rFont val="Tahoma"/>
            <charset val="1"/>
          </rPr>
          <t xml:space="preserve">graeme reed:
</t>
        </r>
        <r>
          <rPr>
            <sz val="9"/>
            <color indexed="81"/>
            <rFont val="Tahoma"/>
            <family val="2"/>
          </rPr>
          <t>birds dropping in all day but max at one time approx 380</t>
        </r>
      </text>
    </comment>
    <comment ref="G121" authorId="0" shapeId="0" xr:uid="{3F5A1E84-A746-4008-AB12-87C70E6F541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at least- maj on north edge of island 11</t>
        </r>
      </text>
    </comment>
    <comment ref="G127" authorId="0" shapeId="0" xr:uid="{03A2AB41-83D6-4086-8F66-325C78F5F89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drainage ditch to north</t>
        </r>
      </text>
    </comment>
    <comment ref="G133" authorId="0" shapeId="0" xr:uid="{933F4DB1-8752-46A3-9741-3915BB0B436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arrived in afternoon</t>
        </r>
      </text>
    </comment>
    <comment ref="G141" authorId="0" shapeId="0" xr:uid="{7FC81DCD-672E-4368-8236-5CA1FB301B9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max, just after dawn, from roost to west</t>
        </r>
      </text>
    </comment>
    <comment ref="G148" authorId="0" shapeId="0" xr:uid="{246F3B37-2D5E-47AE-9C25-97D4084C68F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dawn roost</t>
        </r>
      </text>
    </comment>
    <comment ref="G152" authorId="0" shapeId="0" xr:uid="{50E3548D-64FF-475A-AC1E-50DE26493DD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dawn roost</t>
        </r>
      </text>
    </comment>
    <comment ref="G156" authorId="0" shapeId="0" xr:uid="{1AF43963-3BDB-48FC-9588-6CB24B2A646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dawn roost</t>
        </r>
      </text>
    </comment>
    <comment ref="G192" authorId="0" shapeId="0" xr:uid="{F8DA644F-298B-4549-A07E-DD85C6985743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juvenile still ( since 13.10)</t>
        </r>
      </text>
    </comment>
    <comment ref="G197" authorId="0" shapeId="0" xr:uid="{47F607D9-75E7-46D5-B01D-66E1D5BE0F1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flew over north at 8.30am, and not seen to land</t>
        </r>
      </text>
    </comment>
    <comment ref="G205" authorId="0" shapeId="0" xr:uid="{C5F698C7-4A86-4146-8BAC-ADF6963BEF8D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male</t>
        </r>
      </text>
    </comment>
    <comment ref="F207" authorId="0" shapeId="0" xr:uid="{C643260B-CFF3-4523-9898-4B66FC8BE06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juveniles</t>
        </r>
      </text>
    </comment>
    <comment ref="G208" authorId="0" shapeId="0" xr:uid="{50987729-FE96-4269-80C8-7ACD3C59A68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male, flew west across lake 7.45, may have roosted in reedbed?</t>
        </r>
      </text>
    </comment>
    <comment ref="G216" authorId="0" shapeId="0" xr:uid="{AE26DF3C-1210-46DB-ABB2-AC1F5CF34455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very pale bird</t>
        </r>
      </text>
    </comment>
    <comment ref="H231" authorId="0" shapeId="0" xr:uid="{E245A617-BD56-421B-8C4B-3A0A1ED0CB9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2 males and female</t>
        </r>
      </text>
    </comment>
    <comment ref="F260" authorId="0" shapeId="0" xr:uid="{133C5856-2B5D-46C1-9DAC-95C8E98458E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northern edge</t>
        </r>
      </text>
    </comment>
    <comment ref="E262" authorId="0" shapeId="0" xr:uid="{572890C0-EA3A-409D-A7A0-CC3E1779517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over south</t>
        </r>
      </text>
    </comment>
    <comment ref="G262" authorId="0" shapeId="0" xr:uid="{AAE67303-559F-49D2-8CE3-9105D535531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over west</t>
        </r>
      </text>
    </comment>
    <comment ref="M262" authorId="0" shapeId="0" xr:uid="{E07FD195-3B68-411A-8BAA-4AAD987CB369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over south</t>
        </r>
      </text>
    </comment>
    <comment ref="G301" authorId="0" shapeId="0" xr:uid="{B55306A0-3EC4-4A99-B1E3-ACF5B81DF75A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with LTs</t>
        </r>
      </text>
    </comment>
    <comment ref="D308" authorId="0" shapeId="0" xr:uid="{4399FB0F-C0CA-4059-B069-56141F673E8E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oevr south</t>
        </r>
      </text>
    </comment>
    <comment ref="H322" authorId="0" shapeId="0" xr:uid="{4D20C7B6-6DB1-4284-8B94-214434C7FF78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male and female</t>
        </r>
      </text>
    </comment>
    <comment ref="D336" authorId="0" shapeId="0" xr:uid="{B806BF9F-B71D-4AF1-8477-224DBE31796B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ploughed field to south</t>
        </r>
      </text>
    </comment>
    <comment ref="G347" authorId="0" shapeId="0" xr:uid="{F1FF140D-EB6F-4F34-981B-2DDA7D2C0FE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over north</t>
        </r>
      </text>
    </comment>
    <comment ref="M357" authorId="0" shapeId="0" xr:uid="{ECD71DF5-1B38-4DAE-A500-42DAA6F29C2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over east</t>
        </r>
      </text>
    </comment>
    <comment ref="E362" authorId="0" shapeId="0" xr:uid="{B0AD7EE6-2203-48ED-8ABE-E50086F0D7D0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over</t>
        </r>
      </text>
    </comment>
    <comment ref="H362" authorId="0" shapeId="0" xr:uid="{19A68842-67DE-4115-8215-5967EE7E4BD4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3 over west, 2 over south</t>
        </r>
      </text>
    </comment>
    <comment ref="K362" authorId="0" shapeId="0" xr:uid="{2211CBAB-B652-40C5-AC7A-0FEF51A1C3EC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over east</t>
        </r>
      </text>
    </comment>
    <comment ref="H366" authorId="0" shapeId="0" xr:uid="{A33B35D6-66E5-4270-889B-126559FD27F6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over east</t>
        </r>
      </text>
    </comment>
    <comment ref="G373" authorId="0" shapeId="0" xr:uid="{5C17BD27-03C0-4F63-818B-CE6CAED6A9DF}">
      <text>
        <r>
          <rPr>
            <b/>
            <sz val="9"/>
            <color indexed="81"/>
            <rFont val="Tahoma"/>
            <family val="2"/>
          </rPr>
          <t>graeme reed:</t>
        </r>
        <r>
          <rPr>
            <sz val="9"/>
            <color indexed="81"/>
            <rFont val="Tahoma"/>
            <family val="2"/>
          </rPr>
          <t xml:space="preserve">
greylag/rossii
7 x 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<sst xmlns="http://schemas.openxmlformats.org/spreadsheetml/2006/main" count="386" uniqueCount="386">
  <si>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</si>
  <si>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</si>
  <si>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</si>
  <si>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</si>
  <si>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</si>
  <si>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</si>
  <si>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</si>
  <si>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</si>
  <si>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</si>
  <si>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</si>
  <si>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</si>
  <si>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</si>
  <si>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</si>
  <si>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</si>
  <si>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</si>
  <si>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</si>
  <si>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</si>
  <si>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</si>
  <si>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</si>
  <si>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</si>
  <si>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</si>
  <si>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</si>
  <si>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</si>
  <si>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</si>
  <si>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</si>
  <si>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</si>
  <si>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</si>
  <si>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</si>
  <si>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</si>
  <si>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</si>
  <si>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</si>
  <si>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</si>
  <si>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</si>
  <si>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</si>
  <si>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</si>
  <si>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</si>
  <si>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</si>
  <si>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</si>
  <si>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</si>
  <si>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</si>
  <si>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</si>
  <si>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</si>
  <si>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</si>
  <si>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</si>
  <si>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</si>
  <si>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</si>
  <si>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</si>
  <si>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</si>
  <si>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</si>
  <si>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</si>
  <si>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</si>
  <si>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</si>
  <si>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</si>
  <si>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</si>
  <si>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</si>
  <si>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</si>
  <si>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</si>
  <si>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</si>
  <si>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</si>
  <si>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</si>
  <si>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</si>
  <si>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</si>
  <si>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</si>
  <si>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</si>
  <si>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</si>
  <si>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</si>
  <si>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</si>
  <si>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</si>
  <si>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</si>
  <si>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</si>
  <si>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</si>
  <si>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</si>
  <si>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</si>
  <si>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</si>
  <si>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</si>
  <si>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</si>
  <si>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</si>
  <si>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</si>
  <si>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</si>
  <si>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</si>
  <si>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</si>
  <si>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</si>
  <si>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</si>
  <si>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</si>
  <si>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</si>
  <si>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</si>
  <si>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</si>
  <si>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</si>
  <si>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</si>
  <si>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</si>
  <si>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</si>
  <si>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</si>
  <si>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</si>
  <si>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</si>
  <si>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</si>
  <si>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</si>
  <si>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</si>
  <si>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</si>
  <si>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</si>
  <si>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</si>
  <si>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</si>
  <si>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</si>
  <si>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</si>
  <si>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</si>
  <si>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</si>
  <si>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</si>
  <si>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</si>
  <si>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</si>
  <si>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</si>
  <si>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</si>
  <si>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</si>
  <si>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</si>
  <si>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</si>
  <si>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</si>
  <si>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</si>
  <si>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</si>
  <si>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</si>
  <si>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</si>
  <si>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</si>
  <si>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</si>
  <si>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</si>
  <si>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</si>
  <si>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</si>
  <si>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</si>
  <si>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</si>
  <si>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</si>
  <si>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</si>
  <si>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</si>
  <si>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</si>
  <si>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</si>
  <si>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</si>
  <si>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</si>
  <si>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</si>
  <si>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</si>
  <si>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</si>
  <si>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</si>
  <si>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</si>
  <si>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</si>
  <si>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</si>
  <si>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</si>
  <si>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</si>
  <si>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</si>
  <si>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</si>
  <si>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</si>
  <si>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</si>
  <si>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</si>
  <si>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</si>
  <si>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</si>
  <si>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</si>
  <si>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</si>
  <si>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</si>
  <si>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</si>
  <si>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</si>
  <si>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</si>
  <si>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</si>
  <si>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</si>
  <si>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</si>
  <si>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</si>
  <si>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</si>
  <si>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</si>
  <si>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</si>
  <si>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</si>
  <si>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</si>
  <si>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</si>
  <si>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</si>
  <si>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</si>
  <si>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</si>
  <si>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</si>
  <si>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</si>
  <si>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</si>
  <si>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</si>
  <si>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</si>
  <si>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</si>
  <si>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</si>
  <si>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</si>
  <si>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</si>
  <si>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</si>
  <si>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</si>
  <si>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</si>
  <si>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</si>
  <si>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</si>
  <si>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</si>
  <si>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</si>
  <si>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</si>
  <si>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</si>
  <si>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</si>
  <si>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</si>
  <si>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</si>
  <si>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</si>
  <si>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</si>
  <si>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</si>
  <si>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</si>
  <si>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</si>
  <si>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</si>
  <si>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</si>
  <si>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</si>
  <si>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</si>
  <si>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</si>
  <si>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</si>
  <si>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</si>
  <si>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</si>
  <si>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</si>
  <si>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</si>
  <si>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</si>
  <si>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</si>
  <si>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</si>
  <si>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</si>
  <si>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</si>
  <si>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</si>
  <si>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</si>
  <si>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</si>
  <si>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</si>
  <si>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</si>
  <si>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</si>
  <si>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</si>
  <si>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</si>
  <si>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</si>
  <si>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</si>
  <si>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</si>
  <si>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</si>
  <si>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</si>
  <si>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</si>
  <si>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</si>
  <si>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</si>
  <si>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</si>
  <si>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</si>
  <si>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</si>
  <si>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</si>
  <si>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</si>
  <si>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</si>
  <si>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</si>
  <si>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</si>
  <si>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</si>
  <si>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</si>
  <si>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</si>
  <si>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</si>
  <si>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</si>
  <si>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</si>
  <si>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</si>
  <si>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</si>
  <si>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</si>
  <si>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</si>
  <si>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</si>
  <si>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</si>
  <si>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</si>
  <si>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</si>
  <si>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</si>
  <si>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</si>
  <si>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</si>
  <si>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</si>
  <si>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</si>
  <si>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</si>
  <si>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</si>
  <si>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</si>
  <si>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</si>
  <si>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</si>
  <si>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</si>
  <si>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</si>
  <si>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</si>
  <si>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</si>
  <si>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</si>
  <si>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</si>
  <si>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</si>
  <si>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</si>
  <si>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</si>
  <si>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</si>
  <si>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</si>
  <si>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</si>
  <si>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</si>
  <si>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</si>
  <si>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</si>
  <si>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</si>
  <si>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</si>
  <si>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</si>
  <si>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</si>
  <si>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</si>
  <si>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</si>
  <si>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</si>
  <si>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</si>
  <si>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</si>
  <si>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</si>
  <si>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</si>
  <si>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</si>
  <si>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</si>
  <si>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</si>
  <si>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</si>
  <si>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</si>
  <si>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</si>
  <si>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</si>
  <si>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</si>
  <si>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</si>
  <si>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</si>
  <si>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</si>
  <si>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</si>
  <si>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</si>
  <si>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</si>
  <si>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</si>
  <si>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</si>
  <si>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</si>
  <si>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</si>
  <si>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</si>
  <si>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</si>
  <si>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</si>
  <si>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</si>
  <si>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</si>
  <si>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</si>
  <si>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</si>
  <si>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</si>
  <si>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</si>
  <si>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</si>
  <si>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</si>
  <si>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</si>
  <si>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</si>
  <si>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</si>
  <si>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</si>
  <si>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</si>
  <si>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</si>
  <si>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</si>
  <si>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</si>
  <si>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</si>
  <si>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</si>
  <si>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</si>
  <si>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</si>
  <si>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</si>
  <si>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</si>
  <si>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</si>
  <si>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</si>
  <si>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</si>
  <si>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</si>
  <si>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</si>
  <si>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</si>
  <si>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</si>
  <si>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</si>
  <si>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</si>
  <si>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</si>
  <si>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</si>
  <si>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</si>
  <si>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</si>
  <si>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</si>
  <si>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</si>
  <si>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</si>
  <si>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</si>
  <si>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</si>
  <si>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</si>
  <si>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</si>
  <si>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</si>
  <si>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</si>
  <si>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</si>
  <si>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</si>
  <si>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</si>
  <si>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</si>
  <si>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</si>
  <si>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</si>
  <si>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</si>
  <si>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</si>
  <si>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</si>
  <si>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</si>
  <si>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</si>
  <si>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</si>
  <si>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</si>
  <si>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</si>
  <si>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</si>
  <si>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</si>
  <si>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</si>
  <si>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</si>
  <si>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</si>
  <si>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</si>
  <si>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</si>
  <si>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</si>
  <si>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</si>
  <si>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</si>
  <si>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</si>
  <si>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</si>
  <si>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</si>
  <si>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</si>
  <si>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</si>
  <si>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</si>
  <si>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</si>
  <si>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</si>
  <si>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</si>
  <si>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</si>
  <si>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</si>
  <si>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</si>
  <si>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</si>
  <si>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</si>
  <si>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17.10.2021 - GAR - 06.50 to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</si>
</sst>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3" sqref="I1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F3" s="2">
        <v>6</v>
      </c>
      <c r="N3" s="2">
        <f t="shared" ref="N3:N66" si="0">SUM(C3+D3+E3+F3+G3+H3+I3+J3+K3+L3+M3)</f>
        <v>6</v>
      </c>
    </row>
    <row r="4" spans="1:14" x14ac:dyDescent="0.25">
      <c r="A4" s="4">
        <v>6</v>
      </c>
      <c r="B4" s="9" t="s">
        <v>59</v>
      </c>
      <c r="N4" s="2">
        <f t="shared" si="0"/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D6" s="2">
        <v>5</v>
      </c>
      <c r="E6" s="2">
        <v>5</v>
      </c>
      <c r="F6" s="2">
        <v>7</v>
      </c>
      <c r="G6" s="2">
        <v>4</v>
      </c>
      <c r="H6" s="2">
        <v>4</v>
      </c>
      <c r="I6" s="2">
        <v>2</v>
      </c>
      <c r="K6" s="2">
        <v>11</v>
      </c>
      <c r="L6" s="2">
        <v>3</v>
      </c>
      <c r="M6" s="2">
        <v>1</v>
      </c>
      <c r="N6" s="2">
        <f t="shared" si="0"/>
        <v>42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G9" s="2">
        <v>177</v>
      </c>
      <c r="N9" s="2">
        <f t="shared" si="0"/>
        <v>177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G11" s="2">
        <v>1050</v>
      </c>
      <c r="L11" s="2">
        <v>2</v>
      </c>
      <c r="N11" s="2">
        <f t="shared" si="0"/>
        <v>1052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L17" s="2">
        <v>5</v>
      </c>
      <c r="N17" s="2">
        <f t="shared" si="0"/>
        <v>5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G19" s="2">
        <v>17</v>
      </c>
      <c r="N19" s="2">
        <f t="shared" si="0"/>
        <v>17</v>
      </c>
    </row>
    <row r="20" spans="1:14" x14ac:dyDescent="0.25">
      <c r="A20" s="4">
        <v>28</v>
      </c>
      <c r="B20" s="9" t="s">
        <v>26</v>
      </c>
      <c r="G20" s="2">
        <v>7</v>
      </c>
      <c r="N20" s="2">
        <f t="shared" si="0"/>
        <v>7</v>
      </c>
    </row>
    <row r="21" spans="1:14" x14ac:dyDescent="0.25">
      <c r="A21" s="4">
        <v>29</v>
      </c>
      <c r="B21" s="9" t="s">
        <v>27</v>
      </c>
      <c r="N21" s="2">
        <f t="shared" si="0"/>
        <v>0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G26" s="2">
        <v>64</v>
      </c>
      <c r="N26" s="2">
        <f t="shared" si="0"/>
        <v>64</v>
      </c>
    </row>
    <row r="27" spans="1:14" x14ac:dyDescent="0.25">
      <c r="A27" s="4">
        <v>36</v>
      </c>
      <c r="B27" s="9" t="s">
        <v>33</v>
      </c>
      <c r="G27" s="2">
        <v>7</v>
      </c>
      <c r="N27" s="2">
        <f t="shared" si="0"/>
        <v>7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G29" s="2">
        <v>11</v>
      </c>
      <c r="N29" s="2">
        <f t="shared" si="0"/>
        <v>11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49</v>
      </c>
      <c r="H31" s="2">
        <v>7</v>
      </c>
      <c r="K31" s="2">
        <v>2</v>
      </c>
      <c r="N31" s="2">
        <f t="shared" si="0"/>
        <v>58</v>
      </c>
    </row>
    <row r="32" spans="1:14" x14ac:dyDescent="0.25">
      <c r="A32" s="4">
        <v>42</v>
      </c>
      <c r="B32" s="9" t="s">
        <v>38</v>
      </c>
      <c r="G32" s="2">
        <v>2</v>
      </c>
      <c r="N32" s="2">
        <f t="shared" si="0"/>
        <v>2</v>
      </c>
    </row>
    <row r="33" spans="1:14" x14ac:dyDescent="0.25">
      <c r="A33" s="4">
        <v>43</v>
      </c>
      <c r="B33" s="9" t="s">
        <v>39</v>
      </c>
      <c r="G33" s="2">
        <v>226</v>
      </c>
      <c r="I33" s="2">
        <v>3</v>
      </c>
      <c r="N33" s="2">
        <f t="shared" si="0"/>
        <v>229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N36" s="2">
        <f t="shared" si="0"/>
        <v>0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6</v>
      </c>
      <c r="N39" s="2">
        <f t="shared" si="0"/>
        <v>6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384</v>
      </c>
      <c r="D59" s="2">
        <v>4</v>
      </c>
      <c r="N59" s="2">
        <f t="shared" si="0"/>
        <v>4</v>
      </c>
    </row>
    <row r="60" spans="1:14" x14ac:dyDescent="0.25">
      <c r="A60" s="4">
        <v>93</v>
      </c>
      <c r="B60" s="9" t="s">
        <v>215</v>
      </c>
      <c r="G60" s="2">
        <v>12</v>
      </c>
      <c r="K60" s="2">
        <v>10</v>
      </c>
      <c r="N60" s="2">
        <f t="shared" si="0"/>
        <v>22</v>
      </c>
    </row>
    <row r="61" spans="1:14" x14ac:dyDescent="0.25">
      <c r="A61" s="4">
        <v>94</v>
      </c>
      <c r="B61" s="9" t="s">
        <v>216</v>
      </c>
      <c r="D61" s="2">
        <v>15</v>
      </c>
      <c r="E61" s="2">
        <v>10</v>
      </c>
      <c r="G61" s="2">
        <v>70</v>
      </c>
      <c r="H61" s="2">
        <v>15</v>
      </c>
      <c r="K61" s="2">
        <v>50</v>
      </c>
      <c r="N61" s="2">
        <f t="shared" si="0"/>
        <v>160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D63" s="2">
        <v>2</v>
      </c>
      <c r="N63" s="2">
        <f t="shared" si="0"/>
        <v>2</v>
      </c>
    </row>
    <row r="64" spans="1:14" x14ac:dyDescent="0.25">
      <c r="A64" s="4">
        <v>99</v>
      </c>
      <c r="B64" s="9" t="s">
        <v>108</v>
      </c>
      <c r="K64" s="2">
        <v>1</v>
      </c>
      <c r="N64" s="2">
        <f t="shared" si="0"/>
        <v>1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112</v>
      </c>
      <c r="N68" s="2">
        <f t="shared" si="1"/>
        <v>0</v>
      </c>
    </row>
    <row r="69" spans="1:14" x14ac:dyDescent="0.25">
      <c r="A69" s="4">
        <v>108</v>
      </c>
      <c r="B69" s="9" t="s">
        <v>113</v>
      </c>
      <c r="G69" s="2">
        <v>4</v>
      </c>
      <c r="H69" s="2">
        <v>1</v>
      </c>
      <c r="K69" s="2">
        <v>3</v>
      </c>
      <c r="L69" s="2">
        <v>1</v>
      </c>
      <c r="N69" s="2">
        <f t="shared" si="1"/>
        <v>9</v>
      </c>
    </row>
    <row r="70" spans="1:14" x14ac:dyDescent="0.25">
      <c r="A70" s="4">
        <v>109</v>
      </c>
      <c r="B70" s="9" t="s">
        <v>114</v>
      </c>
      <c r="G70" s="2">
        <v>24</v>
      </c>
      <c r="L70" s="2">
        <v>3</v>
      </c>
      <c r="N70" s="2">
        <f t="shared" si="1"/>
        <v>27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G72" s="2">
        <v>8</v>
      </c>
      <c r="N72" s="2">
        <f t="shared" si="1"/>
        <v>8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11</v>
      </c>
      <c r="N74" s="2">
        <f t="shared" si="1"/>
        <v>11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N78" s="2">
        <f t="shared" si="1"/>
        <v>0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G81" s="2">
        <v>450</v>
      </c>
      <c r="N81" s="2">
        <f t="shared" si="1"/>
        <v>450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G83" s="2">
        <v>380</v>
      </c>
      <c r="N83" s="2">
        <f t="shared" si="1"/>
        <v>380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G97" s="2">
        <v>6</v>
      </c>
      <c r="N97" s="2">
        <f t="shared" si="1"/>
        <v>6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G101" s="2">
        <v>8</v>
      </c>
      <c r="N101" s="2">
        <f t="shared" si="1"/>
        <v>8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G108" s="2">
        <v>1</v>
      </c>
      <c r="N108" s="2">
        <f t="shared" si="1"/>
        <v>1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G121" s="2">
        <v>50</v>
      </c>
      <c r="N121" s="2">
        <f t="shared" si="1"/>
        <v>50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G127" s="2">
        <v>1</v>
      </c>
      <c r="N127" s="2">
        <f t="shared" si="1"/>
        <v>1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N129" s="2">
        <f t="shared" si="1"/>
        <v>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171</v>
      </c>
      <c r="N132" s="2">
        <f t="shared" si="2"/>
        <v>0</v>
      </c>
    </row>
    <row r="133" spans="1:14" x14ac:dyDescent="0.25">
      <c r="A133" s="4">
        <v>193</v>
      </c>
      <c r="B133" s="9" t="s">
        <v>172</v>
      </c>
      <c r="G133" s="2">
        <v>1</v>
      </c>
      <c r="N133" s="2">
        <f t="shared" si="2"/>
        <v>1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G141" s="2">
        <v>560</v>
      </c>
      <c r="N141" s="2">
        <f t="shared" si="2"/>
        <v>560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G146" s="2">
        <v>4</v>
      </c>
      <c r="N146" s="2">
        <f t="shared" si="2"/>
        <v>4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G148" s="2">
        <v>130</v>
      </c>
      <c r="N148" s="2">
        <f t="shared" si="2"/>
        <v>130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375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G152" s="2">
        <v>24</v>
      </c>
      <c r="N152" s="2">
        <f t="shared" si="2"/>
        <v>24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G156" s="2">
        <v>14</v>
      </c>
      <c r="N156" s="2">
        <f t="shared" si="2"/>
        <v>14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19</v>
      </c>
      <c r="N189" s="2">
        <f t="shared" si="2"/>
        <v>19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G192" s="2">
        <v>1</v>
      </c>
      <c r="N192" s="2">
        <f t="shared" si="2"/>
        <v>1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83</v>
      </c>
      <c r="N196" s="2">
        <f t="shared" si="3"/>
        <v>0</v>
      </c>
    </row>
    <row r="197" spans="1:14" x14ac:dyDescent="0.25">
      <c r="A197" s="4">
        <v>302</v>
      </c>
      <c r="B197" s="9" t="s">
        <v>84</v>
      </c>
      <c r="G197" s="2">
        <v>1</v>
      </c>
      <c r="N197" s="2">
        <f t="shared" si="3"/>
        <v>1</v>
      </c>
    </row>
    <row r="198" spans="1:14" x14ac:dyDescent="0.25">
      <c r="A198" s="4">
        <v>303</v>
      </c>
      <c r="B198" s="9" t="s">
        <v>85</v>
      </c>
      <c r="G198" s="2">
        <v>4</v>
      </c>
      <c r="K198" s="2">
        <v>1</v>
      </c>
      <c r="N198" s="2">
        <f t="shared" si="3"/>
        <v>5</v>
      </c>
    </row>
    <row r="199" spans="1:14" x14ac:dyDescent="0.25">
      <c r="A199" s="4">
        <v>305</v>
      </c>
      <c r="B199" s="9" t="s">
        <v>383</v>
      </c>
      <c r="N199" s="2">
        <f>SUM(C199+D199+E199+F199+G199+H199+I199+J199+K199+L199+M199)</f>
        <v>0</v>
      </c>
    </row>
    <row r="200" spans="1:14" x14ac:dyDescent="0.25">
      <c r="A200" s="4">
        <v>306</v>
      </c>
      <c r="B200" s="9" t="s">
        <v>86</v>
      </c>
      <c r="G200" s="2">
        <v>2</v>
      </c>
      <c r="N200" s="2">
        <f t="shared" si="3"/>
        <v>2</v>
      </c>
    </row>
    <row r="201" spans="1:14" x14ac:dyDescent="0.25">
      <c r="A201" s="4">
        <v>308</v>
      </c>
      <c r="B201" s="9" t="s">
        <v>87</v>
      </c>
      <c r="G201" s="2">
        <v>6</v>
      </c>
      <c r="N201" s="2">
        <f t="shared" si="3"/>
        <v>6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376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G205" s="2">
        <v>1</v>
      </c>
      <c r="N205" s="2">
        <f t="shared" si="3"/>
        <v>1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F207" s="2">
        <v>2</v>
      </c>
      <c r="N207" s="2">
        <f t="shared" si="3"/>
        <v>2</v>
      </c>
    </row>
    <row r="208" spans="1:14" x14ac:dyDescent="0.25">
      <c r="A208" s="4">
        <v>319</v>
      </c>
      <c r="B208" s="9" t="s">
        <v>97</v>
      </c>
      <c r="G208" s="2">
        <v>1</v>
      </c>
      <c r="N208" s="2">
        <f t="shared" si="3"/>
        <v>1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G216" s="2">
        <v>1</v>
      </c>
      <c r="K216" s="2">
        <v>2</v>
      </c>
      <c r="N216" s="2">
        <f t="shared" si="3"/>
        <v>3</v>
      </c>
    </row>
    <row r="217" spans="1:14" x14ac:dyDescent="0.25">
      <c r="A217" s="4">
        <v>328</v>
      </c>
      <c r="B217" s="9" t="s">
        <v>220</v>
      </c>
      <c r="K217" s="2">
        <v>1</v>
      </c>
      <c r="N217" s="2">
        <f t="shared" si="3"/>
        <v>1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M224" s="2">
        <v>1</v>
      </c>
      <c r="N224" s="2">
        <f t="shared" si="3"/>
        <v>1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M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236</v>
      </c>
      <c r="K230" s="2">
        <v>2</v>
      </c>
      <c r="N230" s="2">
        <f t="shared" si="3"/>
        <v>2</v>
      </c>
    </row>
    <row r="231" spans="1:14" x14ac:dyDescent="0.25">
      <c r="A231" s="4">
        <v>349</v>
      </c>
      <c r="B231" s="9" t="s">
        <v>237</v>
      </c>
      <c r="H231" s="2">
        <v>3</v>
      </c>
      <c r="N231" s="2">
        <f t="shared" si="3"/>
        <v>3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E243" s="2">
        <v>1</v>
      </c>
      <c r="N243" s="2">
        <f t="shared" si="3"/>
        <v>1</v>
      </c>
    </row>
    <row r="244" spans="1:14" x14ac:dyDescent="0.25">
      <c r="A244" s="4">
        <v>377</v>
      </c>
      <c r="B244" s="9" t="s">
        <v>250</v>
      </c>
      <c r="E244" s="2">
        <v>2</v>
      </c>
      <c r="H244" s="2">
        <v>4</v>
      </c>
      <c r="K244" s="2">
        <v>5</v>
      </c>
      <c r="N244" s="2">
        <f t="shared" si="3"/>
        <v>11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G246" s="2">
        <v>25</v>
      </c>
      <c r="K246" s="2">
        <v>4</v>
      </c>
      <c r="N246" s="2">
        <f t="shared" si="3"/>
        <v>29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E248" s="2">
        <v>6</v>
      </c>
      <c r="N248" s="2">
        <f t="shared" si="3"/>
        <v>6</v>
      </c>
    </row>
    <row r="249" spans="1:14" x14ac:dyDescent="0.25">
      <c r="A249" s="4">
        <v>383</v>
      </c>
      <c r="B249" s="9" t="s">
        <v>255</v>
      </c>
      <c r="E249" s="2">
        <v>4</v>
      </c>
      <c r="G249" s="2">
        <v>20</v>
      </c>
      <c r="N249" s="2">
        <f t="shared" si="3"/>
        <v>24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D257" s="2">
        <v>5</v>
      </c>
      <c r="G257" s="2">
        <v>5</v>
      </c>
      <c r="H257" s="2">
        <v>2</v>
      </c>
      <c r="J257" s="2">
        <v>5</v>
      </c>
      <c r="M257" s="2">
        <v>6</v>
      </c>
      <c r="N257" s="2">
        <f t="shared" si="3"/>
        <v>23</v>
      </c>
    </row>
    <row r="258" spans="1:14" x14ac:dyDescent="0.25">
      <c r="A258" s="4">
        <v>394</v>
      </c>
      <c r="B258" s="9" t="s">
        <v>264</v>
      </c>
      <c r="D258" s="2">
        <v>3</v>
      </c>
      <c r="G258" s="2">
        <v>2</v>
      </c>
      <c r="J258" s="2">
        <v>2</v>
      </c>
      <c r="M258" s="2">
        <v>3</v>
      </c>
      <c r="N258" s="2">
        <f t="shared" si="3"/>
        <v>10</v>
      </c>
    </row>
    <row r="259" spans="1:14" x14ac:dyDescent="0.25">
      <c r="A259" s="4">
        <v>395</v>
      </c>
      <c r="B259" s="9" t="s">
        <v>265</v>
      </c>
      <c r="N259" s="2">
        <f t="shared" si="3"/>
        <v>0</v>
      </c>
    </row>
    <row r="260" spans="1:14" x14ac:dyDescent="0.25">
      <c r="A260" s="4">
        <v>396</v>
      </c>
      <c r="B260" s="9" t="s">
        <v>266</v>
      </c>
      <c r="F260" s="2">
        <v>2</v>
      </c>
      <c r="N260" s="2">
        <f t="shared" ref="N260:N323" si="4">SUM(C260+D260+E260+F260+G260+H260+I260+J260+K260+L260+M260)</f>
        <v>2</v>
      </c>
    </row>
    <row r="261" spans="1:14" x14ac:dyDescent="0.25">
      <c r="A261" s="4">
        <v>397</v>
      </c>
      <c r="B261" s="9" t="s">
        <v>267</v>
      </c>
      <c r="N261" s="2">
        <f t="shared" si="4"/>
        <v>0</v>
      </c>
    </row>
    <row r="262" spans="1:14" x14ac:dyDescent="0.25">
      <c r="A262" s="4">
        <v>399</v>
      </c>
      <c r="B262" s="9" t="s">
        <v>268</v>
      </c>
      <c r="E262" s="2">
        <v>4</v>
      </c>
      <c r="G262" s="2">
        <v>4</v>
      </c>
      <c r="M262" s="2">
        <v>5</v>
      </c>
      <c r="N262" s="2">
        <f t="shared" si="4"/>
        <v>13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F269" s="2">
        <v>1</v>
      </c>
      <c r="G269" s="2">
        <v>1</v>
      </c>
      <c r="H269" s="2">
        <v>1</v>
      </c>
      <c r="M269" s="2">
        <v>1</v>
      </c>
      <c r="N269" s="2">
        <f t="shared" si="4"/>
        <v>4</v>
      </c>
    </row>
    <row r="270" spans="1:14" x14ac:dyDescent="0.25">
      <c r="A270" s="4">
        <v>416</v>
      </c>
      <c r="B270" s="9" t="s">
        <v>276</v>
      </c>
      <c r="G270" s="2">
        <v>20</v>
      </c>
      <c r="H270" s="2">
        <v>13</v>
      </c>
      <c r="M270" s="2">
        <v>10</v>
      </c>
      <c r="N270" s="2">
        <f t="shared" si="4"/>
        <v>43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377</v>
      </c>
      <c r="N274" s="2">
        <f t="shared" si="4"/>
        <v>0</v>
      </c>
    </row>
    <row r="275" spans="1:14" x14ac:dyDescent="0.25">
      <c r="A275" s="4">
        <v>424</v>
      </c>
      <c r="B275" s="9" t="s">
        <v>378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N284" s="2">
        <f t="shared" si="4"/>
        <v>0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379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N291" s="2">
        <f t="shared" si="4"/>
        <v>0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N295" s="2">
        <f t="shared" si="4"/>
        <v>0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J298" s="2">
        <v>1</v>
      </c>
      <c r="M298" s="2">
        <v>1</v>
      </c>
      <c r="N298" s="2">
        <f t="shared" si="4"/>
        <v>2</v>
      </c>
    </row>
    <row r="299" spans="1:14" x14ac:dyDescent="0.25">
      <c r="A299" s="4">
        <v>473</v>
      </c>
      <c r="B299" s="9" t="s">
        <v>302</v>
      </c>
      <c r="D299" s="2">
        <v>3</v>
      </c>
      <c r="E299" s="2">
        <v>2</v>
      </c>
      <c r="F299" s="2">
        <v>1</v>
      </c>
      <c r="G299" s="2">
        <v>6</v>
      </c>
      <c r="H299" s="2">
        <v>3</v>
      </c>
      <c r="J299" s="2">
        <v>2</v>
      </c>
      <c r="M299" s="2">
        <v>3</v>
      </c>
      <c r="N299" s="2">
        <f t="shared" si="4"/>
        <v>20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G301" s="2">
        <v>1</v>
      </c>
      <c r="N301" s="2">
        <f t="shared" si="4"/>
        <v>1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G303" s="2">
        <v>20</v>
      </c>
      <c r="N303" s="2">
        <f t="shared" si="4"/>
        <v>20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D305" s="2">
        <v>2</v>
      </c>
      <c r="E305" s="2">
        <v>3</v>
      </c>
      <c r="H305" s="2">
        <v>2</v>
      </c>
      <c r="J305" s="2">
        <v>2</v>
      </c>
      <c r="M305" s="2">
        <v>1</v>
      </c>
      <c r="N305" s="2">
        <f t="shared" si="4"/>
        <v>10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N307" s="2">
        <f t="shared" si="4"/>
        <v>0</v>
      </c>
    </row>
    <row r="308" spans="1:14" x14ac:dyDescent="0.25">
      <c r="A308" s="4">
        <v>500</v>
      </c>
      <c r="B308" s="9" t="s">
        <v>311</v>
      </c>
      <c r="D308" s="2">
        <v>48</v>
      </c>
      <c r="E308" s="2">
        <v>5</v>
      </c>
      <c r="M308" s="2">
        <v>10</v>
      </c>
      <c r="N308" s="2">
        <f t="shared" si="4"/>
        <v>63</v>
      </c>
    </row>
    <row r="309" spans="1:14" x14ac:dyDescent="0.25">
      <c r="A309" s="4">
        <v>501</v>
      </c>
      <c r="B309" s="9" t="s">
        <v>312</v>
      </c>
      <c r="D309" s="2">
        <v>2</v>
      </c>
      <c r="E309" s="2">
        <v>4</v>
      </c>
      <c r="H309" s="2">
        <v>3</v>
      </c>
      <c r="J309" s="2">
        <v>3</v>
      </c>
      <c r="M309" s="2">
        <v>5</v>
      </c>
      <c r="N309" s="2">
        <f t="shared" si="4"/>
        <v>17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D313" s="2">
        <v>5</v>
      </c>
      <c r="E313" s="2">
        <v>4</v>
      </c>
      <c r="F313" s="2">
        <v>1</v>
      </c>
      <c r="G313" s="2">
        <v>4</v>
      </c>
      <c r="H313" s="2">
        <v>5</v>
      </c>
      <c r="J313" s="2">
        <v>3</v>
      </c>
      <c r="K313" s="2">
        <v>2</v>
      </c>
      <c r="M313" s="2">
        <v>4</v>
      </c>
      <c r="N313" s="2">
        <f t="shared" si="4"/>
        <v>28</v>
      </c>
    </row>
    <row r="314" spans="1:14" x14ac:dyDescent="0.25">
      <c r="A314" s="4">
        <v>511</v>
      </c>
      <c r="B314" s="9" t="s">
        <v>380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H322" s="2">
        <v>2</v>
      </c>
      <c r="N322" s="2">
        <f t="shared" si="4"/>
        <v>2</v>
      </c>
    </row>
    <row r="323" spans="1:14" x14ac:dyDescent="0.25">
      <c r="A323" s="4">
        <v>528</v>
      </c>
      <c r="B323" s="9" t="s">
        <v>325</v>
      </c>
      <c r="N323" s="2">
        <f t="shared" si="4"/>
        <v>0</v>
      </c>
    </row>
    <row r="324" spans="1:14" x14ac:dyDescent="0.25">
      <c r="A324" s="4">
        <v>530</v>
      </c>
      <c r="B324" s="9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327</v>
      </c>
      <c r="N325" s="2">
        <f t="shared" si="5"/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D331" s="2">
        <v>4</v>
      </c>
      <c r="E331" s="2">
        <v>1</v>
      </c>
      <c r="G331" s="2">
        <v>2</v>
      </c>
      <c r="H331" s="2">
        <v>5</v>
      </c>
      <c r="M331" s="2">
        <v>3</v>
      </c>
      <c r="N331" s="2">
        <f t="shared" si="5"/>
        <v>15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G335" s="2">
        <v>1</v>
      </c>
      <c r="N335" s="2">
        <f t="shared" si="5"/>
        <v>1</v>
      </c>
    </row>
    <row r="336" spans="1:14" x14ac:dyDescent="0.25">
      <c r="A336" s="4">
        <v>552</v>
      </c>
      <c r="B336" s="9" t="s">
        <v>338</v>
      </c>
      <c r="D336" s="2">
        <v>4</v>
      </c>
      <c r="G336" s="2">
        <v>5</v>
      </c>
      <c r="N336" s="2">
        <f t="shared" si="5"/>
        <v>9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D340" s="2">
        <v>3</v>
      </c>
      <c r="H340" s="2">
        <v>4</v>
      </c>
      <c r="K340" s="2">
        <v>8</v>
      </c>
      <c r="N340" s="2">
        <f t="shared" si="5"/>
        <v>15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D345" s="2">
        <v>6</v>
      </c>
      <c r="G345" s="2">
        <v>5</v>
      </c>
      <c r="H345" s="2">
        <v>4</v>
      </c>
      <c r="I345" s="2">
        <v>2</v>
      </c>
      <c r="M345" s="2">
        <v>3</v>
      </c>
      <c r="N345" s="2">
        <f t="shared" si="5"/>
        <v>20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G347" s="2">
        <v>2</v>
      </c>
      <c r="N347" s="2">
        <f t="shared" si="5"/>
        <v>2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D352" s="2">
        <v>1</v>
      </c>
      <c r="H352" s="2">
        <v>4</v>
      </c>
      <c r="N352" s="2">
        <f t="shared" si="5"/>
        <v>5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D354" s="2">
        <v>2</v>
      </c>
      <c r="H354" s="2">
        <v>5</v>
      </c>
      <c r="N354" s="2">
        <f t="shared" si="5"/>
        <v>7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M357" s="2">
        <v>2</v>
      </c>
      <c r="N357" s="2">
        <f t="shared" si="5"/>
        <v>2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D360" s="2">
        <v>6</v>
      </c>
      <c r="H360" s="2">
        <v>130</v>
      </c>
      <c r="J360" s="2">
        <v>40</v>
      </c>
      <c r="N360" s="2">
        <f t="shared" si="5"/>
        <v>176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E362" s="2">
        <v>1</v>
      </c>
      <c r="H362" s="2">
        <v>5</v>
      </c>
      <c r="K362" s="2">
        <v>1</v>
      </c>
      <c r="N362" s="2">
        <f t="shared" si="5"/>
        <v>7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H366" s="2">
        <v>2</v>
      </c>
      <c r="N366" s="2">
        <f t="shared" si="5"/>
        <v>2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G371" s="2">
        <v>6</v>
      </c>
      <c r="H371" s="2">
        <v>4</v>
      </c>
      <c r="K371" s="2">
        <v>3</v>
      </c>
      <c r="M371" s="2">
        <v>3</v>
      </c>
      <c r="N371" s="2">
        <f t="shared" si="5"/>
        <v>16</v>
      </c>
    </row>
    <row r="372" spans="1:14" x14ac:dyDescent="0.25">
      <c r="A372">
        <v>700</v>
      </c>
      <c r="B372" t="s">
        <v>381</v>
      </c>
      <c r="N372" s="2">
        <f t="shared" si="5"/>
        <v>0</v>
      </c>
    </row>
    <row r="373" spans="1:14" x14ac:dyDescent="0.25">
      <c r="A373">
        <v>800</v>
      </c>
      <c r="B373" t="s">
        <v>382</v>
      </c>
      <c r="G373" s="2">
        <v>8</v>
      </c>
      <c r="N373" s="2">
        <f t="shared" si="5"/>
        <v>8</v>
      </c>
    </row>
    <row r="374" spans="1:14" x14ac:dyDescent="0.25">
      <c r="A374"/>
      <c r="B374"/>
    </row>
    <row r="375" spans="1:14" x14ac:dyDescent="0.25">
      <c r="N375" s="2">
        <f>SUM(N3:N373)</f>
        <v>4220</v>
      </c>
    </row>
    <row r="376" spans="1:14" x14ac:dyDescent="0.25">
      <c r="N376" s="2">
        <f>COUNTIF(N3:N371,"&gt;0")</f>
        <v>85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2021-10-19T11:22:57Z</dcterms:modified>
</cp:coreProperties>
</file>