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537" documentId="8_{5CD06624-56E4-4F61-95B2-BA40D4EDF8B0}" xr6:coauthVersionLast="45" xr6:coauthVersionMax="45" xr10:uidLastSave="{EF6605A5-EDF8-4F71-A51D-F7C82D10BC19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078CBFA9-65BF-4DD4-93A2-2C86EC2C0E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surveyed</t>
        </r>
      </text>
    </comment>
    <comment ref="H5" authorId="0" shapeId="0" xr:uid="{2546C95D-580B-4D83-BE5A-1EE831A324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+ 62 juvs (9 broods)</t>
        </r>
      </text>
    </comment>
    <comment ref="H7" authorId="0" shapeId="0" xr:uid="{F3435425-7F9D-48B2-868C-989296E41B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+ 163 juvs (29 broods)</t>
        </r>
      </text>
    </comment>
    <comment ref="L7" authorId="0" shapeId="0" xr:uid="{2184C1A4-0C13-482D-9B6C-90BFA01FC6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+ 31 y ( 4 broods)</t>
        </r>
      </text>
    </comment>
    <comment ref="G13" authorId="0" shapeId="0" xr:uid="{1992A3C5-EF7A-4C4B-B5D3-2BE2113A9C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+ 1y</t>
        </r>
      </text>
    </comment>
    <comment ref="K13" authorId="0" shapeId="0" xr:uid="{72831DDE-C084-4BBF-8AED-3E21A820EC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still on nest</t>
        </r>
      </text>
    </comment>
    <comment ref="G20" authorId="0" shapeId="0" xr:uid="{1F231C4A-D39A-40FA-9232-5FF91A751D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2" authorId="0" shapeId="0" xr:uid="{E8088AEC-8DB6-4B90-BF68-4D7D78AA45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</t>
        </r>
      </text>
    </comment>
    <comment ref="H22" authorId="0" shapeId="0" xr:uid="{FD246B6E-DB66-41EB-BB63-3182A46A6D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+ 9 small y (main ditch)</t>
        </r>
      </text>
    </comment>
    <comment ref="I22" authorId="0" shapeId="0" xr:uid="{84ED3CC6-C3C0-4050-873B-A32CDD4339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3" authorId="0" shapeId="0" xr:uid="{E18695C5-04BE-45D2-99EC-AA8E0D99BE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27" authorId="0" shapeId="0" xr:uid="{E312DCB7-A7DF-42AD-A279-1C580CB70B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72m + broods of 8,5,6</t>
        </r>
      </text>
    </comment>
    <comment ref="L27" authorId="0" shapeId="0" xr:uid="{46AC7643-D345-4141-929B-CB81C3933D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8m, 2 f + brood 7y</t>
        </r>
      </text>
    </comment>
    <comment ref="M27" authorId="0" shapeId="0" xr:uid="{DBF37FC1-E3F1-4716-A541-F86413A917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males</t>
        </r>
      </text>
    </comment>
    <comment ref="G32" authorId="0" shapeId="0" xr:uid="{EE470345-FCF1-4AA9-99B2-A848FBB309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9m + broods of 2, 1</t>
        </r>
      </text>
    </comment>
    <comment ref="G35" authorId="0" shapeId="0" xr:uid="{A7AFEF6F-9236-4275-A907-BEE08263F2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14m</t>
        </r>
      </text>
    </comment>
    <comment ref="E61" authorId="0" shapeId="0" xr:uid="{4296F748-159E-4B52-B8C7-C4AA2A14CF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+ 1y</t>
        </r>
      </text>
    </comment>
    <comment ref="F70" authorId="0" shapeId="0" xr:uid="{84769120-656E-4D52-9BEA-12C40242D0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from reedbed across to great ditch</t>
        </r>
      </text>
    </comment>
    <comment ref="K74" authorId="0" shapeId="0" xr:uid="{0EF51BB3-C8FE-44CE-8E39-49B71B686F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first seen on 24th May (Kieran Allinson). Feeding amongst highland cattle around otter holt.
3rd record for reserve</t>
        </r>
      </text>
    </comment>
    <comment ref="G85" authorId="0" shapeId="0" xr:uid="{BE14F2C6-220E-483F-A0F8-A4E6044FB7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female, north belt</t>
        </r>
      </text>
    </comment>
    <comment ref="F87" authorId="0" shapeId="0" xr:uid="{A016D070-E5AA-4751-AE48-2CC4E10AB7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and female</t>
        </r>
      </text>
    </comment>
    <comment ref="M87" authorId="0" shapeId="0" xr:uid="{4B585646-6965-4CA8-AAF9-75CFE8C009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G92" authorId="0" shapeId="0" xr:uid="{EF3C8737-1FCA-4FAC-99F9-4C1F23002A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flew over lunchtime</t>
        </r>
      </text>
    </comment>
    <comment ref="G104" authorId="0" shapeId="0" xr:uid="{3A114C01-5950-4061-8CFE-EDB44CF1D1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broods of 3,2</t>
        </r>
      </text>
    </comment>
    <comment ref="E105" authorId="0" shapeId="0" xr:uid="{79E869C8-C65D-42A6-88D6-AF069FC63B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+1y</t>
        </r>
      </text>
    </comment>
    <comment ref="G105" authorId="0" shapeId="0" xr:uid="{D2CA4329-52F3-42DC-8DB6-41E8840106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broods of 5,3,3</t>
        </r>
      </text>
    </comment>
    <comment ref="L105" authorId="0" shapeId="0" xr:uid="{FC26963E-C2D6-4DCA-B369-1EA25E346F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+ 3y</t>
        </r>
      </text>
    </comment>
    <comment ref="G108" authorId="0" shapeId="0" xr:uid="{D0A1BF97-3A80-410D-85C5-ACB114B65D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+2y (island 6)</t>
        </r>
      </text>
    </comment>
    <comment ref="G110" authorId="0" shapeId="0" xr:uid="{AB36ADE3-3D3E-4372-A610-BE45250A192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+ 2small young (island 5) - young first seen on 24th May. 
1st hatched young for the reserve.</t>
        </r>
      </text>
    </comment>
    <comment ref="G111" authorId="0" shapeId="0" xr:uid="{97748B8F-8A3E-43F2-9EEF-EBE079EB98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+ 4 broods visible along south shore:
4 (&lt;wk old)
2 (&lt;wk old)
2 (2-3wks old)
1 (2-3wks old)</t>
        </r>
      </text>
    </comment>
    <comment ref="H111" authorId="0" shapeId="0" xr:uid="{7C29E848-68CA-4E74-98CD-79236E7B29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sitting</t>
        </r>
      </text>
    </comment>
    <comment ref="I111" authorId="0" shapeId="0" xr:uid="{DD3B04A0-ABFB-49D6-95B5-E9A3A97EFB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 of 2 (2-3wks old)</t>
        </r>
      </text>
    </comment>
    <comment ref="G159" authorId="0" shapeId="0" xr:uid="{B99B33CE-80F0-45FD-837F-CDB376014CF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 of 4 ( &lt;wk old)
south shore</t>
        </r>
      </text>
    </comment>
    <comment ref="I159" authorId="0" shapeId="0" xr:uid="{F299DF11-5702-4FF6-9947-748419E4A0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+ 2 broods:
3 (1-2wks old)
1 (1-2 wks old)</t>
        </r>
      </text>
    </comment>
    <comment ref="G171" authorId="0" shapeId="0" xr:uid="{A14B796D-576A-4BE0-B714-AD3CC476A5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+ 2 broods of 2 small y ( island 10)</t>
        </r>
      </text>
    </comment>
    <comment ref="G193" authorId="0" shapeId="0" xr:uid="{61B3942B-699D-42E3-8443-BA07EAF0A0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6 pairs</t>
        </r>
      </text>
    </comment>
    <comment ref="G209" authorId="0" shapeId="0" xr:uid="{8840E11B-7EC7-4A91-AA34-B858B45457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11" authorId="0" shapeId="0" xr:uid="{2FD17F95-5EF6-4BE3-8E3A-4D37818AAE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12" authorId="0" shapeId="0" xr:uid="{FAD74268-F645-4922-8608-116EC231896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and female courtship</t>
        </r>
      </text>
    </comment>
    <comment ref="L212" authorId="0" shapeId="0" xr:uid="{410252F2-3FB4-482B-8C55-D715071A1E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14" authorId="0" shapeId="0" xr:uid="{E7B8C119-CE60-4192-B0C2-0878912A9E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28" authorId="0" shapeId="0" xr:uid="{5F1C8A68-AC7E-4986-9349-055E6D681E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K228" authorId="0" shapeId="0" xr:uid="{C1D55D50-D69D-4F9D-AF34-09D486CAB2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popes meadow</t>
        </r>
      </text>
    </comment>
    <comment ref="D230" authorId="0" shapeId="0" xr:uid="{E5A06428-4E40-4D5C-9DCE-99D9008DDB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E230" authorId="0" shapeId="0" xr:uid="{4127A528-CE83-46F2-9955-F5E93EABF9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male, east belt</t>
        </r>
      </text>
    </comment>
    <comment ref="H230" authorId="0" shapeId="0" xr:uid="{8D936D2B-258A-4D97-8C2D-8E666364F3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233" authorId="0" shapeId="0" xr:uid="{C7BEFBF6-34BB-4338-9D4C-7A5683322FE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hunting, late morning</t>
        </r>
      </text>
    </comment>
    <comment ref="C245" authorId="0" shapeId="0" xr:uid="{056E6202-E94F-4B22-B25E-065A9BE2A7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nest with young</t>
        </r>
      </text>
    </comment>
    <comment ref="D245" authorId="0" shapeId="0" xr:uid="{008AD8A2-B336-4347-9196-27FAE691231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nests with young</t>
        </r>
      </text>
    </comment>
    <comment ref="C256" authorId="0" shapeId="0" xr:uid="{58BA652F-A528-433C-99A4-0EF3E540CB21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inc 2 broods ( 12 y?)</t>
        </r>
      </text>
    </comment>
    <comment ref="F256" authorId="0" shapeId="0" xr:uid="{549CAD9C-D97C-400F-8B26-379039D2643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of 5?</t>
        </r>
      </text>
    </comment>
    <comment ref="G256" authorId="0" shapeId="0" xr:uid="{E1158DB5-50BC-4CCF-A892-E47489F6F16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H256" authorId="0" shapeId="0" xr:uid="{F6AEA3AF-C371-4038-8DF9-08C2830425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of 7</t>
        </r>
      </text>
    </comment>
    <comment ref="J256" authorId="0" shapeId="0" xr:uid="{34EB475A-C4BE-4267-BF59-F1690B2C55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of 6y</t>
        </r>
      </text>
    </comment>
    <comment ref="G257" authorId="0" shapeId="0" xr:uid="{954087E0-154A-400A-8942-DCD11F09F7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5? , river way</t>
        </r>
      </text>
    </comment>
    <comment ref="H257" authorId="0" shapeId="0" xr:uid="{9AC3CEE0-B3D5-4EA4-AB33-3B9845DF4D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of 4y</t>
        </r>
      </text>
    </comment>
    <comment ref="J257" authorId="0" shapeId="0" xr:uid="{1BB51E83-8770-42FB-A6A9-AC7E5068569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57" authorId="0" shapeId="0" xr:uid="{94FEB409-BA43-4CA9-B503-8429FCDE10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H268" authorId="0" shapeId="0" xr:uid="{97A36596-94F2-4220-B7A3-2117E461200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</t>
        </r>
      </text>
    </comment>
    <comment ref="M268" authorId="0" shapeId="0" xr:uid="{B0056F26-B984-4DFD-BE2D-D614DFC78C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69" authorId="0" shapeId="0" xr:uid="{4DCFA9B7-8802-4212-A277-B38D2900C6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of 6y</t>
        </r>
      </text>
    </comment>
    <comment ref="J269" authorId="0" shapeId="0" xr:uid="{FB513D00-C757-4F93-8ECB-00FE5D2141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y</t>
        </r>
      </text>
    </comment>
    <comment ref="K269" authorId="0" shapeId="0" xr:uid="{C25536FD-033D-4A2A-920E-652A792D48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9y, ferry drove</t>
        </r>
      </text>
    </comment>
    <comment ref="M273" authorId="0" shapeId="0" xr:uid="{03FFC880-8CB8-43D3-ACE6-2431858ACF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4" authorId="0" shapeId="0" xr:uid="{7FD09259-B9F7-4766-8515-1E710502E69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2 with food</t>
        </r>
      </text>
    </comment>
    <comment ref="G274" authorId="0" shapeId="0" xr:uid="{1A82F59D-BB14-46A9-B825-CB9112692B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J274" authorId="0" shapeId="0" xr:uid="{34CAFE68-480B-4BA5-A085-249DADA41F4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K274" authorId="0" shapeId="0" xr:uid="{796D5AA8-0D23-4A7E-A8F6-034C1F39A01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popes meadow, 1 alarm call ferry drove</t>
        </r>
      </text>
    </comment>
    <comment ref="M274" authorId="0" shapeId="0" xr:uid="{89520E5D-CF91-40A4-AE94-5387EAF3A2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79" authorId="0" shapeId="0" xr:uid="{B988C17A-289D-4252-B9C9-77D653F552D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needham scrub</t>
        </r>
      </text>
    </comment>
    <comment ref="H279" authorId="0" shapeId="0" xr:uid="{3B0516B4-B7A7-41A4-83DC-8DC61C53053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9" authorId="0" shapeId="0" xr:uid="{9EFE04AD-9AB4-46C2-87FC-71B41F5A0F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L279" authorId="0" shapeId="0" xr:uid="{432B929C-540F-43A1-BEB1-9CC1890CA2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9" authorId="0" shapeId="0" xr:uid="{95309129-1FB9-470C-A2D0-CD5FE4309D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81" authorId="0" shapeId="0" xr:uid="{25685809-09D6-4B2E-96B6-0D421521DF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G281" authorId="0" shapeId="0" xr:uid="{BF2C65C5-8AEE-494A-83C9-BB5C73A1F98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island 1</t>
        </r>
      </text>
    </comment>
    <comment ref="H281" authorId="0" shapeId="0" xr:uid="{E711297F-0A63-43BE-AEF1-857CB4FF6C1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and contour ditch</t>
        </r>
      </text>
    </comment>
    <comment ref="J281" authorId="0" shapeId="0" xr:uid="{DA235F92-777B-4750-A7B5-5C4DBB9F591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1" authorId="0" shapeId="0" xr:uid="{B8DFA6C8-8D44-4D95-A4D8-E7626AE95D4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2 flight pond, 4 river willows, 1 ferry drove pond</t>
        </r>
      </text>
    </comment>
    <comment ref="M281" authorId="0" shapeId="0" xr:uid="{182BBB34-C08B-4600-9EF9-08CBEC851F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84" authorId="0" shapeId="0" xr:uid="{23FC2AC7-A8DD-4AE2-A9A9-759971C839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early morning </t>
        </r>
      </text>
    </comment>
    <comment ref="C287" authorId="0" shapeId="0" xr:uid="{C9932CAC-5433-422E-AC22-BEFD0F396ED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87" authorId="0" shapeId="0" xr:uid="{5C58670A-3059-4E5B-956A-59FF81580D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87" authorId="0" shapeId="0" xr:uid="{44E78A74-D8F2-4685-A3E0-58AB849FC2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singing, east and north belt</t>
        </r>
      </text>
    </comment>
    <comment ref="F287" authorId="0" shapeId="0" xr:uid="{A340477A-5783-4850-9107-0F786D37C97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87" authorId="0" shapeId="0" xr:uid="{2B6FFAC1-07F4-40C0-88EA-4A42E84B99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 (4) and river way (2)</t>
        </r>
      </text>
    </comment>
    <comment ref="H287" authorId="0" shapeId="0" xr:uid="{6362719F-EC77-497A-BE21-0D18CFB07D0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87" authorId="0" shapeId="0" xr:uid="{95538B4B-6701-449A-97E0-48C3059AF8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7" authorId="0" shapeId="0" xr:uid="{2D4301EE-66F2-44E2-A7B3-2283FCEC238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M287" authorId="0" shapeId="0" xr:uid="{B45350B1-2CEC-4C01-9A15-B1ED6B7372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88" authorId="0" shapeId="0" xr:uid="{C4F4FA92-04F8-4D81-AD6A-955A8A3FDB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88" authorId="0" shapeId="0" xr:uid="{45EFD136-5C3C-4940-9B6F-3B7E5C63381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H288" authorId="0" shapeId="0" xr:uid="{8501993A-D7BD-4ED6-BEF1-618D644279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88" authorId="0" shapeId="0" xr:uid="{15D5A879-9A07-410D-9896-C068BD98BE3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1" authorId="0" shapeId="0" xr:uid="{BAF908A7-BF3E-4FB3-8513-A902E3A65DE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G291" authorId="0" shapeId="0" xr:uid="{644713B4-3025-42BC-9ED1-CCD49E72C87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singing, river way
2 singing, north belt </t>
        </r>
      </text>
    </comment>
    <comment ref="H291" authorId="0" shapeId="0" xr:uid="{1A65851A-39EA-4177-A29A-9FE91AFE4D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K291" authorId="0" shapeId="0" xr:uid="{3FEAE051-7793-4520-A987-743B478D479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ferry drove</t>
        </r>
      </text>
    </comment>
    <comment ref="M291" authorId="0" shapeId="0" xr:uid="{0904E332-4E67-41E7-808F-DDF66A755E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94" authorId="0" shapeId="0" xr:uid="{C68B295E-B420-4EC8-BC3A-A3A9F9ACF4A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4" authorId="0" shapeId="0" xr:uid="{444B53A0-D536-41E5-B174-A613EEF246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feeding brood, 2nd Cypress</t>
        </r>
      </text>
    </comment>
    <comment ref="H294" authorId="0" shapeId="0" xr:uid="{4D0F9E4D-7A73-43E3-8942-0B3BC29D81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feeding brood, 1st Cypress</t>
        </r>
      </text>
    </comment>
    <comment ref="C295" authorId="0" shapeId="0" xr:uid="{67417F86-1D92-45A3-BBA8-B991588741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D295" authorId="0" shapeId="0" xr:uid="{0F17CD51-1612-47B6-9E97-2F5A9455431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5" authorId="0" shapeId="0" xr:uid="{E772A9ED-2785-4F12-A589-19F5590C5AB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5" authorId="0" shapeId="0" xr:uid="{23BCC237-220E-4027-BE81-CC12545CECD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95" authorId="0" shapeId="0" xr:uid="{3079A9AE-7860-4072-AD06-32C7D44B1E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belt/river way</t>
        </r>
      </text>
    </comment>
    <comment ref="H295" authorId="0" shapeId="0" xr:uid="{F4B4E339-CA14-471D-83B8-E8D5E7C999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5" authorId="0" shapeId="0" xr:uid="{A5A2ADDE-F654-4BEA-BFB4-7A7C8B18E07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5" authorId="0" shapeId="0" xr:uid="{712CA975-EEFE-455D-A15D-DC0B8E9D0E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5" authorId="0" shapeId="0" xr:uid="{B480DF1D-8CBA-4613-B233-11B3604C5DF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7" authorId="0" shapeId="0" xr:uid="{D7F3A791-CD70-4069-9997-0A2F299521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301" authorId="0" shapeId="0" xr:uid="{4796F916-DC96-443F-ADDE-EA65A0E0E1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brood 3?</t>
        </r>
      </text>
    </comment>
    <comment ref="D301" authorId="0" shapeId="0" xr:uid="{C2EDAFCF-8CAA-4210-8333-4647C1530A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01" authorId="0" shapeId="0" xr:uid="{D1E8D717-7B7B-4590-9020-2388943527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01" authorId="0" shapeId="0" xr:uid="{C9C1E79B-8987-4618-9B5B-061B2EEA24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M301" authorId="0" shapeId="0" xr:uid="{5055CE8F-35B9-4F61-BAE1-A01B3735725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5" authorId="0" shapeId="0" xr:uid="{4186C2B7-11DC-46CB-90AD-058C535CB2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05" authorId="0" shapeId="0" xr:uid="{EC648B44-BE99-4954-A121-9AA2718E476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J305" authorId="0" shapeId="0" xr:uid="{B26E3567-7207-4210-9A2D-DA84E3CD816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05" authorId="0" shapeId="0" xr:uid="{539E3715-6F78-490E-98B9-DC96501C1E8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popes meadow</t>
        </r>
      </text>
    </comment>
    <comment ref="G308" authorId="0" shapeId="0" xr:uid="{427369D3-CD38-4F77-9818-B9DD79B9A0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intermittently, river way </t>
        </r>
      </text>
    </comment>
    <comment ref="C309" authorId="0" shapeId="0" xr:uid="{61B6FDC2-19AB-41D7-8ACC-D4C6E887D86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K309" authorId="0" shapeId="0" xr:uid="{21873B91-8104-4D82-A6EE-F51F7C224E7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M309" authorId="0" shapeId="0" xr:uid="{FE4085AC-B3B2-4447-94E7-00A81347C1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29" authorId="0" shapeId="0" xr:uid="{94359DF5-7222-4D16-982F-813F5CFA83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29" authorId="0" shapeId="0" xr:uid="{FD174041-DB2D-4D83-B60F-9158348EFD8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29" authorId="0" shapeId="0" xr:uid="{F9D26AF8-8157-439A-AA5D-6DF22EFA6FD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H329" authorId="0" shapeId="0" xr:uid="{87A2DC1D-5143-4B74-AD9B-CAF7D2397A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29" authorId="0" shapeId="0" xr:uid="{87DAD06C-4636-4C44-BFF5-68CD483D408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29" authorId="0" shapeId="0" xr:uid="{F71EA976-AB92-437C-AA1F-BF7753362A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29" authorId="0" shapeId="0" xr:uid="{EFD02147-6D74-43C5-805E-88A4A7F40F7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38" authorId="0" shapeId="0" xr:uid="{E1037E2F-8C28-4950-A5BC-9515063F03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C343" authorId="0" shapeId="0" xr:uid="{BE84EF8D-79C6-4868-8A33-B5C3F21BEA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43" authorId="0" shapeId="0" xr:uid="{FCB6DF8D-E0D2-43B8-96F7-C8941F2E059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north belt
brood river way</t>
        </r>
      </text>
    </comment>
    <comment ref="G343" authorId="0" shapeId="0" xr:uid="{E5E49134-3577-4BD5-B407-9030A8D21A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north belt
brood river way</t>
        </r>
      </text>
    </comment>
    <comment ref="K343" authorId="0" shapeId="0" xr:uid="{50D9B9E6-4660-4D8C-ADCA-966D31D592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47" authorId="0" shapeId="0" xr:uid="{7A1FABD4-6ED5-49E5-8017-64AF8F324C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69" authorId="0" shapeId="0" xr:uid="{D9F69753-77B5-472D-A9A9-03DE9B8676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69" authorId="0" shapeId="0" xr:uid="{4F6E4AFC-0621-46C6-AF0B-64B616E677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<sst xmlns="http://schemas.openxmlformats.org/spreadsheetml/2006/main" count="383" uniqueCount="383">
  <si>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</si>
  <si>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</si>
  <si>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</si>
  <si>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</si>
  <si>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</si>
  <si>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</si>
  <si>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</si>
  <si>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</si>
  <si>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</si>
  <si>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</si>
  <si>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</si>
  <si>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</si>
  <si>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</si>
  <si>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</si>
  <si>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</si>
  <si>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</si>
  <si>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</si>
  <si>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</si>
  <si>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</si>
  <si>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</si>
  <si>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</si>
  <si>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</si>
  <si>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</si>
  <si>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</si>
  <si>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</si>
  <si>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</si>
  <si>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</si>
  <si>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</si>
  <si>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</si>
  <si>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</si>
  <si>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</si>
  <si>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</si>
  <si>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</si>
  <si>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</si>
  <si>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</si>
  <si>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</si>
  <si>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</si>
  <si>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</si>
  <si>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</si>
  <si>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</si>
  <si>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</si>
  <si>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</si>
  <si>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</si>
  <si>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</si>
  <si>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</si>
  <si>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</si>
  <si>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</si>
  <si>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</si>
  <si>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</si>
  <si>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</si>
  <si>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</si>
  <si>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</si>
  <si>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</si>
  <si>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</si>
  <si>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</si>
  <si>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</si>
  <si>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</si>
  <si>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</si>
  <si>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</si>
  <si>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</si>
  <si>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</si>
  <si>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</si>
  <si>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</si>
  <si>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</si>
  <si>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</si>
  <si>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</si>
  <si>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</si>
  <si>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</si>
  <si>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</si>
  <si>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</si>
  <si>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</si>
  <si>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</si>
  <si>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</si>
  <si>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</si>
  <si>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</si>
  <si>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</si>
  <si>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</si>
  <si>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</si>
  <si>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</si>
  <si>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</si>
  <si>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</si>
  <si>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</si>
  <si>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</si>
  <si>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</si>
  <si>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</si>
  <si>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</si>
  <si>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</si>
  <si>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</si>
  <si>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</si>
  <si>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</si>
  <si>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</si>
  <si>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</si>
  <si>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</si>
  <si>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</si>
  <si>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</si>
  <si>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</si>
  <si>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</si>
  <si>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</si>
  <si>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</si>
  <si>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</si>
  <si>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</si>
  <si>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</si>
  <si>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</si>
  <si>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</si>
  <si>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</si>
  <si>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</si>
  <si>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</si>
  <si>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</si>
  <si>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</si>
  <si>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</si>
  <si>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</si>
  <si>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</si>
  <si>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</si>
  <si>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</si>
  <si>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</si>
  <si>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</si>
  <si>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</si>
  <si>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</si>
  <si>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</si>
  <si>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</si>
  <si>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</si>
  <si>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</si>
  <si>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</si>
  <si>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</si>
  <si>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</si>
  <si>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</si>
  <si>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</si>
  <si>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</si>
  <si>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</si>
  <si>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</si>
  <si>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</si>
  <si>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</si>
  <si>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</si>
  <si>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</si>
  <si>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</si>
  <si>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</si>
  <si>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</si>
  <si>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</si>
  <si>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</si>
  <si>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</si>
  <si>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</si>
  <si>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</si>
  <si>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</si>
  <si>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</si>
  <si>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</si>
  <si>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</si>
  <si>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</si>
  <si>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</si>
  <si>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</si>
  <si>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</si>
  <si>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</si>
  <si>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</si>
  <si>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</si>
  <si>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</si>
  <si>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</si>
  <si>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</si>
  <si>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</si>
  <si>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</si>
  <si>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</si>
  <si>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</si>
  <si>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</si>
  <si>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</si>
  <si>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</si>
  <si>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</si>
  <si>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</si>
  <si>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</si>
  <si>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</si>
  <si>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</si>
  <si>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</si>
  <si>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</si>
  <si>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</si>
  <si>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</si>
  <si>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</si>
  <si>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</si>
  <si>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</si>
  <si>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</si>
  <si>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</si>
  <si>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</si>
  <si>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</si>
  <si>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</si>
  <si>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</si>
  <si>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</si>
  <si>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</si>
  <si>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</si>
  <si>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</si>
  <si>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</si>
  <si>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</si>
  <si>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</si>
  <si>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</si>
  <si>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</si>
  <si>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</si>
  <si>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</si>
  <si>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</si>
  <si>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</si>
  <si>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</si>
  <si>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</si>
  <si>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</si>
  <si>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</si>
  <si>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</si>
  <si>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</si>
  <si>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</si>
  <si>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</si>
  <si>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</si>
  <si>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</si>
  <si>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</si>
  <si>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</si>
  <si>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</si>
  <si>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</si>
  <si>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</si>
  <si>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</si>
  <si>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</si>
  <si>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</si>
  <si>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</si>
  <si>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</si>
  <si>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</si>
  <si>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</si>
  <si>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</si>
  <si>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</si>
  <si>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</si>
  <si>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</si>
  <si>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</si>
  <si>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</si>
  <si>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</si>
  <si>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</si>
  <si>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</si>
  <si>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</si>
  <si>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</si>
  <si>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</si>
  <si>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</si>
  <si>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</si>
  <si>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</si>
  <si>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</si>
  <si>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</si>
  <si>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</si>
  <si>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</si>
  <si>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</si>
  <si>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</si>
  <si>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</si>
  <si>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</si>
  <si>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</si>
  <si>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</si>
  <si>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</si>
  <si>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</si>
  <si>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</si>
  <si>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</si>
  <si>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</si>
  <si>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</si>
  <si>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</si>
  <si>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</si>
  <si>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</si>
  <si>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</si>
  <si>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</si>
  <si>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</si>
  <si>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</si>
  <si>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</si>
  <si>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</si>
  <si>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</si>
  <si>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</si>
  <si>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</si>
  <si>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</si>
  <si>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</si>
  <si>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</si>
  <si>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</si>
  <si>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</si>
  <si>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</si>
  <si>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</si>
  <si>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</si>
  <si>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</si>
  <si>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</si>
  <si>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</si>
  <si>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</si>
  <si>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</si>
  <si>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</si>
  <si>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</si>
  <si>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</si>
  <si>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</si>
  <si>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</si>
  <si>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</si>
  <si>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</si>
  <si>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</si>
  <si>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</si>
  <si>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</si>
  <si>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</si>
  <si>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</si>
  <si>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</si>
  <si>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</si>
  <si>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</si>
  <si>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</si>
  <si>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</si>
  <si>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</si>
  <si>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</si>
  <si>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</si>
  <si>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</si>
  <si>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</si>
  <si>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</si>
  <si>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</si>
  <si>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</si>
  <si>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</si>
  <si>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</si>
  <si>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</si>
  <si>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</si>
  <si>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</si>
  <si>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</si>
  <si>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</si>
  <si>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</si>
  <si>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</si>
  <si>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</si>
  <si>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</si>
  <si>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</si>
  <si>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</si>
  <si>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</si>
  <si>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</si>
  <si>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</si>
  <si>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</si>
  <si>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</si>
  <si>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</si>
  <si>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</si>
  <si>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</si>
  <si>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</si>
  <si>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</si>
  <si>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</si>
  <si>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</si>
  <si>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</si>
  <si>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</si>
  <si>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</si>
  <si>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</si>
  <si>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</si>
  <si>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</si>
  <si>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</si>
  <si>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</si>
  <si>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</si>
  <si>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</si>
  <si>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</si>
  <si>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</si>
  <si>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</si>
  <si>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</si>
  <si>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</si>
  <si>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</si>
  <si>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</si>
  <si>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</si>
  <si>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</si>
  <si>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</si>
  <si>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</si>
  <si>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</si>
  <si>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</si>
  <si>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</si>
  <si>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</si>
  <si>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</si>
  <si>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</si>
  <si>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</si>
  <si>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</si>
  <si>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</si>
  <si>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</si>
  <si>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</si>
  <si>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</si>
  <si>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</si>
  <si>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</si>
  <si>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</si>
  <si>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</si>
  <si>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</si>
  <si>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</si>
  <si>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</si>
  <si>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</si>
  <si>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</si>
  <si>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</si>
  <si>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</si>
  <si>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</si>
  <si>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</si>
  <si>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</si>
  <si>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</si>
  <si>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</si>
  <si>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</si>
  <si>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</si>
  <si>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</si>
  <si>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</si>
  <si>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</si>
  <si>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</si>
  <si>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</si>
  <si>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</si>
  <si>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</si>
  <si>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</si>
  <si>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</si>
  <si>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- 25.05.2020    04.30- 14.00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</si>
</sst>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358" activePane="bottomRight" state="frozen"/>
      <selection pane="topRight" activeCell="C1" sqref="C1"/>
      <selection pane="bottomLeft" activeCell="A3" sqref="A3"/>
      <selection pane="bottomRight" activeCell="C369" sqref="C36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4</v>
      </c>
      <c r="G5" s="17">
        <v>92</v>
      </c>
      <c r="H5" s="17">
        <v>25</v>
      </c>
      <c r="K5" s="17">
        <v>9</v>
      </c>
      <c r="N5" s="17">
        <f t="shared" si="0"/>
        <v>130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25</v>
      </c>
      <c r="H7" s="17">
        <v>62</v>
      </c>
      <c r="L7" s="17">
        <v>8</v>
      </c>
      <c r="N7" s="17">
        <f t="shared" si="0"/>
        <v>95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2</v>
      </c>
      <c r="L13" s="17">
        <v>8</v>
      </c>
      <c r="N13" s="17">
        <f t="shared" si="0"/>
        <v>12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3</v>
      </c>
      <c r="N16" s="17">
        <f t="shared" si="0"/>
        <v>3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G20" s="17">
        <v>1</v>
      </c>
      <c r="N20" s="17">
        <f t="shared" si="0"/>
        <v>1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9</v>
      </c>
      <c r="H22" s="17">
        <v>2</v>
      </c>
      <c r="I22" s="17">
        <v>2</v>
      </c>
      <c r="N22" s="17">
        <f t="shared" si="0"/>
        <v>13</v>
      </c>
    </row>
    <row r="23" spans="1:14" x14ac:dyDescent="0.35">
      <c r="A23" s="11">
        <v>26</v>
      </c>
      <c r="B23" s="9" t="s">
        <v>16</v>
      </c>
      <c r="G23" s="17">
        <v>32</v>
      </c>
      <c r="L23" s="17">
        <v>2</v>
      </c>
      <c r="N23" s="17">
        <f t="shared" si="0"/>
        <v>34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88</v>
      </c>
      <c r="L27" s="17">
        <v>10</v>
      </c>
      <c r="M27" s="17">
        <v>2</v>
      </c>
      <c r="N27" s="17">
        <f t="shared" si="0"/>
        <v>100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N29" s="17">
        <f t="shared" si="0"/>
        <v>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12</v>
      </c>
      <c r="N32" s="17">
        <f t="shared" si="0"/>
        <v>12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24</v>
      </c>
      <c r="N35" s="17">
        <f t="shared" si="0"/>
        <v>24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I48" s="17">
        <v>1</v>
      </c>
      <c r="K48" s="17">
        <v>2</v>
      </c>
      <c r="N48" s="17">
        <f t="shared" si="0"/>
        <v>3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1</v>
      </c>
      <c r="E51" s="17">
        <v>2</v>
      </c>
      <c r="H51" s="17">
        <v>1</v>
      </c>
      <c r="J51" s="17">
        <v>1</v>
      </c>
      <c r="K51" s="17">
        <v>1</v>
      </c>
      <c r="N51" s="17">
        <f t="shared" si="0"/>
        <v>6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G61" s="17">
        <v>3</v>
      </c>
      <c r="N61" s="17">
        <f t="shared" si="0"/>
        <v>4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N63" s="17">
        <f t="shared" si="0"/>
        <v>9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F70" s="17">
        <v>2</v>
      </c>
      <c r="N70" s="17">
        <f t="shared" si="1"/>
        <v>2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19" t="s">
        <v>59</v>
      </c>
      <c r="K74" s="17">
        <v>1</v>
      </c>
      <c r="N74" s="17">
        <f t="shared" si="1"/>
        <v>1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2</v>
      </c>
      <c r="I75" s="17">
        <v>1</v>
      </c>
      <c r="K75" s="17">
        <v>1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K78" s="17">
        <v>3</v>
      </c>
      <c r="N78" s="17">
        <f t="shared" si="1"/>
        <v>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8</v>
      </c>
      <c r="N81" s="17">
        <f t="shared" si="1"/>
        <v>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G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2</v>
      </c>
      <c r="M87" s="17">
        <v>1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G92" s="17">
        <v>1</v>
      </c>
      <c r="N92" s="17">
        <f t="shared" si="1"/>
        <v>1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8</v>
      </c>
      <c r="J104" s="17">
        <v>1</v>
      </c>
      <c r="K104" s="17">
        <v>2</v>
      </c>
      <c r="L104" s="17">
        <v>1</v>
      </c>
      <c r="N104" s="17">
        <f t="shared" si="1"/>
        <v>12</v>
      </c>
    </row>
    <row r="105" spans="1:14" x14ac:dyDescent="0.35">
      <c r="A105" s="11">
        <v>159</v>
      </c>
      <c r="B105" s="9" t="s">
        <v>97</v>
      </c>
      <c r="E105" s="17">
        <v>2</v>
      </c>
      <c r="G105" s="17">
        <v>49</v>
      </c>
      <c r="I105" s="17">
        <v>2</v>
      </c>
      <c r="L105" s="17">
        <v>8</v>
      </c>
      <c r="N105" s="17">
        <f t="shared" si="1"/>
        <v>61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3</v>
      </c>
      <c r="K108" s="17">
        <v>1</v>
      </c>
      <c r="L108" s="17">
        <v>1</v>
      </c>
      <c r="N108" s="17">
        <f t="shared" si="1"/>
        <v>5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E111" s="17">
        <v>10</v>
      </c>
      <c r="G111" s="17">
        <v>8</v>
      </c>
      <c r="H111" s="17">
        <v>2</v>
      </c>
      <c r="I111" s="17">
        <v>4</v>
      </c>
      <c r="L111" s="17">
        <v>1</v>
      </c>
      <c r="N111" s="17">
        <f t="shared" si="1"/>
        <v>25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3</v>
      </c>
      <c r="I159" s="17">
        <v>4</v>
      </c>
      <c r="K159" s="17">
        <v>1</v>
      </c>
      <c r="N159" s="17">
        <f t="shared" si="2"/>
        <v>8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212</v>
      </c>
      <c r="N171" s="17">
        <f t="shared" si="2"/>
        <v>212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12</v>
      </c>
      <c r="N193" s="17">
        <f t="shared" si="2"/>
        <v>12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3</v>
      </c>
      <c r="I208" s="17">
        <v>4</v>
      </c>
      <c r="N208" s="17">
        <f t="shared" si="3"/>
        <v>7</v>
      </c>
    </row>
    <row r="209" spans="1:14" x14ac:dyDescent="0.35">
      <c r="A209" s="11">
        <v>306</v>
      </c>
      <c r="B209" s="9" t="s">
        <v>194</v>
      </c>
      <c r="C209" s="17">
        <v>10</v>
      </c>
      <c r="E209" s="17">
        <v>10</v>
      </c>
      <c r="G209" s="17">
        <v>15</v>
      </c>
      <c r="J209" s="17">
        <v>10</v>
      </c>
      <c r="M209" s="17">
        <v>15</v>
      </c>
      <c r="N209" s="17">
        <f t="shared" si="3"/>
        <v>60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J212" s="17">
        <v>2</v>
      </c>
      <c r="L212" s="17">
        <v>1</v>
      </c>
      <c r="N212" s="17">
        <f t="shared" si="3"/>
        <v>3</v>
      </c>
    </row>
    <row r="213" spans="1:14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F214" s="17">
        <v>1</v>
      </c>
      <c r="N214" s="17">
        <f t="shared" si="3"/>
        <v>1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I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K228" s="17">
        <v>2</v>
      </c>
      <c r="N228" s="17">
        <f t="shared" si="3"/>
        <v>3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D230" s="17">
        <v>1</v>
      </c>
      <c r="E230" s="17">
        <v>1</v>
      </c>
      <c r="H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G233" s="17">
        <v>2</v>
      </c>
      <c r="N233" s="17">
        <f t="shared" si="3"/>
        <v>2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J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C243" s="17">
        <v>3</v>
      </c>
      <c r="E243" s="17">
        <v>1</v>
      </c>
      <c r="J243" s="17">
        <v>1</v>
      </c>
      <c r="K243" s="17">
        <v>6</v>
      </c>
      <c r="N243" s="17">
        <f t="shared" si="3"/>
        <v>11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3</v>
      </c>
      <c r="D245" s="17">
        <v>7</v>
      </c>
      <c r="I245" s="17">
        <v>2</v>
      </c>
      <c r="J245" s="17">
        <v>7</v>
      </c>
      <c r="N245" s="17">
        <f t="shared" si="3"/>
        <v>19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C248" s="17">
        <v>1</v>
      </c>
      <c r="E248" s="17">
        <v>1</v>
      </c>
      <c r="J248" s="17">
        <v>1</v>
      </c>
      <c r="K248" s="17">
        <v>2</v>
      </c>
      <c r="N248" s="17">
        <f t="shared" si="3"/>
        <v>5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15</v>
      </c>
      <c r="E256" s="17">
        <v>1</v>
      </c>
      <c r="F256" s="17">
        <v>7</v>
      </c>
      <c r="G256" s="17">
        <v>5</v>
      </c>
      <c r="H256" s="17">
        <v>9</v>
      </c>
      <c r="J256" s="17">
        <v>8</v>
      </c>
      <c r="N256" s="17">
        <f t="shared" si="3"/>
        <v>45</v>
      </c>
    </row>
    <row r="257" spans="1:14" x14ac:dyDescent="0.35">
      <c r="A257" s="11">
        <v>393</v>
      </c>
      <c r="B257" s="9" t="s">
        <v>234</v>
      </c>
      <c r="C257" s="17">
        <v>1</v>
      </c>
      <c r="G257" s="17">
        <v>9</v>
      </c>
      <c r="H257" s="17">
        <v>6</v>
      </c>
      <c r="J257" s="17">
        <v>1</v>
      </c>
      <c r="K257" s="17">
        <v>3</v>
      </c>
      <c r="N257" s="17">
        <f t="shared" si="3"/>
        <v>20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2</v>
      </c>
      <c r="N264" s="17">
        <f t="shared" si="4"/>
        <v>2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C269" s="17">
        <v>8</v>
      </c>
      <c r="J269" s="17">
        <v>6</v>
      </c>
      <c r="K269" s="17">
        <v>10</v>
      </c>
      <c r="N269" s="17">
        <f t="shared" si="4"/>
        <v>24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M273" s="17">
        <v>1</v>
      </c>
      <c r="N273" s="17">
        <f t="shared" si="4"/>
        <v>1</v>
      </c>
    </row>
    <row r="274" spans="1:14" x14ac:dyDescent="0.35">
      <c r="A274" s="11">
        <v>425</v>
      </c>
      <c r="B274" s="9" t="s">
        <v>252</v>
      </c>
      <c r="D274" s="17">
        <v>3</v>
      </c>
      <c r="G274" s="17">
        <v>1</v>
      </c>
      <c r="J274" s="17">
        <v>3</v>
      </c>
      <c r="K274" s="17">
        <v>2</v>
      </c>
      <c r="M274" s="17">
        <v>1</v>
      </c>
      <c r="N274" s="17">
        <f t="shared" si="4"/>
        <v>10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G279" s="17">
        <v>2</v>
      </c>
      <c r="H279" s="17">
        <v>3</v>
      </c>
      <c r="K279" s="17">
        <v>1</v>
      </c>
      <c r="L279" s="17">
        <v>2</v>
      </c>
      <c r="M279" s="17">
        <v>3</v>
      </c>
      <c r="N279" s="17">
        <f t="shared" si="4"/>
        <v>11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E281" s="17">
        <v>2</v>
      </c>
      <c r="G281" s="17">
        <v>2</v>
      </c>
      <c r="H281" s="17">
        <v>6</v>
      </c>
      <c r="J281" s="17">
        <v>2</v>
      </c>
      <c r="K281" s="17">
        <v>7</v>
      </c>
      <c r="M281" s="17">
        <v>2</v>
      </c>
      <c r="N281" s="17">
        <f t="shared" si="4"/>
        <v>21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M284" s="17">
        <v>1</v>
      </c>
      <c r="N284" s="17">
        <f t="shared" si="4"/>
        <v>1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1</v>
      </c>
      <c r="D287" s="17">
        <v>1</v>
      </c>
      <c r="E287" s="17">
        <v>5</v>
      </c>
      <c r="F287" s="17">
        <v>2</v>
      </c>
      <c r="G287" s="17">
        <v>6</v>
      </c>
      <c r="H287" s="17">
        <v>3</v>
      </c>
      <c r="J287" s="17">
        <v>2</v>
      </c>
      <c r="K287" s="17">
        <v>2</v>
      </c>
      <c r="M287" s="17">
        <v>1</v>
      </c>
      <c r="N287" s="17">
        <f t="shared" si="4"/>
        <v>23</v>
      </c>
    </row>
    <row r="288" spans="1:14" x14ac:dyDescent="0.35">
      <c r="A288" s="11">
        <v>456</v>
      </c>
      <c r="B288" s="9" t="s">
        <v>257</v>
      </c>
      <c r="E288" s="17">
        <v>1</v>
      </c>
      <c r="G288" s="17">
        <v>1</v>
      </c>
      <c r="H288" s="17">
        <v>1</v>
      </c>
      <c r="M288" s="17">
        <v>2</v>
      </c>
      <c r="N288" s="17">
        <f t="shared" si="4"/>
        <v>5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D291" s="17">
        <v>4</v>
      </c>
      <c r="G291" s="17">
        <v>7</v>
      </c>
      <c r="H291" s="17">
        <v>5</v>
      </c>
      <c r="K291" s="17">
        <v>3</v>
      </c>
      <c r="M291" s="17">
        <v>1</v>
      </c>
      <c r="N291" s="17">
        <f t="shared" si="4"/>
        <v>20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G294" s="17">
        <v>4</v>
      </c>
      <c r="H294" s="17">
        <v>2</v>
      </c>
      <c r="N294" s="17">
        <f t="shared" si="4"/>
        <v>7</v>
      </c>
    </row>
    <row r="295" spans="1:14" x14ac:dyDescent="0.35">
      <c r="A295" s="11">
        <v>473</v>
      </c>
      <c r="B295" s="9" t="s">
        <v>273</v>
      </c>
      <c r="C295" s="17">
        <v>3</v>
      </c>
      <c r="D295" s="17">
        <v>2</v>
      </c>
      <c r="E295" s="17">
        <v>2</v>
      </c>
      <c r="F295" s="17">
        <v>2</v>
      </c>
      <c r="G295" s="17">
        <v>5</v>
      </c>
      <c r="H295" s="17">
        <v>5</v>
      </c>
      <c r="J295" s="17">
        <v>4</v>
      </c>
      <c r="K295" s="17">
        <v>3</v>
      </c>
      <c r="M295" s="17">
        <v>2</v>
      </c>
      <c r="N295" s="17">
        <f t="shared" si="4"/>
        <v>28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F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D299" s="17">
        <v>2</v>
      </c>
      <c r="N299" s="17">
        <f t="shared" si="4"/>
        <v>2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6</v>
      </c>
      <c r="D301" s="17">
        <v>3</v>
      </c>
      <c r="E301" s="17">
        <v>2</v>
      </c>
      <c r="F301" s="17">
        <v>1</v>
      </c>
      <c r="G301" s="17">
        <v>2</v>
      </c>
      <c r="J301" s="17">
        <v>1</v>
      </c>
      <c r="K301" s="17">
        <v>1</v>
      </c>
      <c r="M301" s="17">
        <v>1</v>
      </c>
      <c r="N301" s="17">
        <f t="shared" si="4"/>
        <v>17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D305" s="17">
        <v>1</v>
      </c>
      <c r="G305" s="17">
        <v>1</v>
      </c>
      <c r="J305" s="17">
        <v>2</v>
      </c>
      <c r="K305" s="17">
        <v>1</v>
      </c>
      <c r="N305" s="17">
        <f t="shared" si="4"/>
        <v>5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J307" s="17">
        <v>2</v>
      </c>
      <c r="N307" s="17">
        <f t="shared" si="4"/>
        <v>2</v>
      </c>
    </row>
    <row r="308" spans="1:14" x14ac:dyDescent="0.35">
      <c r="A308" s="11">
        <v>506</v>
      </c>
      <c r="B308" s="9" t="s">
        <v>285</v>
      </c>
      <c r="G308" s="17">
        <v>1</v>
      </c>
      <c r="N308" s="17">
        <f t="shared" si="4"/>
        <v>1</v>
      </c>
    </row>
    <row r="309" spans="1:14" x14ac:dyDescent="0.35">
      <c r="A309" s="11">
        <v>508</v>
      </c>
      <c r="B309" s="9" t="s">
        <v>286</v>
      </c>
      <c r="C309" s="17">
        <v>4</v>
      </c>
      <c r="E309" s="17">
        <v>2</v>
      </c>
      <c r="F309" s="17">
        <v>2</v>
      </c>
      <c r="K309" s="17">
        <v>2</v>
      </c>
      <c r="M309" s="17">
        <v>1</v>
      </c>
      <c r="N309" s="17">
        <f t="shared" si="4"/>
        <v>11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E329" s="17">
        <v>1</v>
      </c>
      <c r="H329" s="17">
        <v>2</v>
      </c>
      <c r="J329" s="17">
        <v>1</v>
      </c>
      <c r="K329" s="17">
        <v>1</v>
      </c>
      <c r="M329" s="17">
        <v>1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5</v>
      </c>
      <c r="N338" s="17">
        <f t="shared" si="5"/>
        <v>5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1</v>
      </c>
      <c r="D343" s="17">
        <v>2</v>
      </c>
      <c r="G343" s="17">
        <v>8</v>
      </c>
      <c r="J343" s="17">
        <v>2</v>
      </c>
      <c r="K343" s="17">
        <v>1</v>
      </c>
      <c r="N343" s="17">
        <f t="shared" si="5"/>
        <v>14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1</v>
      </c>
      <c r="N347" s="17">
        <f t="shared" si="5"/>
        <v>1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K352" s="17">
        <v>2</v>
      </c>
      <c r="N352" s="17">
        <f t="shared" si="5"/>
        <v>2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4</v>
      </c>
      <c r="E358" s="17">
        <v>2</v>
      </c>
      <c r="H358" s="17">
        <v>8</v>
      </c>
      <c r="K358" s="17">
        <v>2</v>
      </c>
      <c r="N358" s="17">
        <f t="shared" si="5"/>
        <v>16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G369" s="17">
        <v>3</v>
      </c>
      <c r="H369" s="17">
        <v>2</v>
      </c>
      <c r="K369" s="17">
        <v>5</v>
      </c>
      <c r="M369" s="17">
        <v>2</v>
      </c>
      <c r="N369" s="17">
        <f>SUM(C369+D369+E369+F369+G369+H369+I369+J369+K369+L369+M369)</f>
        <v>13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1247</v>
      </c>
    </row>
    <row r="374" spans="1:14" x14ac:dyDescent="0.35">
      <c r="N374" s="17">
        <f>COUNTIF(N3:N369,"&gt;0")</f>
        <v>76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2020-07-04T18:13:06Z</dcterms:modified>
</cp:coreProperties>
</file>