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455" documentId="8_{C1E4C134-D351-409F-91A0-8C326F4AD762}" xr6:coauthVersionLast="43" xr6:coauthVersionMax="43" xr10:uidLastSave="{615E3580-67D9-4807-A642-E6BA5291A469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612E784C-00AC-42D7-8573-D4996B7EA3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9FD9B93A-B7D2-4401-80F6-418278F113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surveyed- mini bio blitz</t>
        </r>
      </text>
    </comment>
    <comment ref="G3" authorId="0" shapeId="0" xr:uid="{5D4E0E6D-C425-4223-AFFC-19EC93325B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with 4 cygnets</t>
        </r>
      </text>
    </comment>
    <comment ref="G5" authorId="0" shapeId="0" xr:uid="{0E3AF2F1-E75D-429F-BC5C-4797C9E7B7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 </t>
        </r>
      </text>
    </comment>
    <comment ref="H11" authorId="0" shapeId="0" xr:uid="{5AA8C441-FA70-44E7-A77B-23E03419BA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+ 103 y</t>
        </r>
      </text>
    </comment>
    <comment ref="I11" authorId="0" shapeId="0" xr:uid="{B1DB888E-5C7A-4BA7-B695-EE4778EAC3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+ 18 y</t>
        </r>
      </text>
    </comment>
    <comment ref="L11" authorId="0" shapeId="0" xr:uid="{411C06AE-0AAB-4BF1-B9BC-F74C9BC6D7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+25y</t>
        </r>
      </text>
    </comment>
    <comment ref="G12" authorId="0" shapeId="0" xr:uid="{70EB90D5-DC38-4D59-9950-E728593ADA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+ 5y</t>
        </r>
      </text>
    </comment>
    <comment ref="H12" authorId="0" shapeId="0" xr:uid="{431B5099-B813-49E5-92C1-390A1FCA32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+ 48 y</t>
        </r>
      </text>
    </comment>
    <comment ref="I12" authorId="0" shapeId="0" xr:uid="{4DEB97E0-2084-41B6-B63F-11E49BEA67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+21y</t>
        </r>
      </text>
    </comment>
    <comment ref="G16" authorId="0" shapeId="0" xr:uid="{49606F13-0EE9-4F4A-B610-6931DCB8A2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+ 2y</t>
        </r>
      </text>
    </comment>
    <comment ref="G17" authorId="0" shapeId="0" xr:uid="{57C95721-48AD-471C-9745-8EF0A539C7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 + 2f</t>
        </r>
      </text>
    </comment>
    <comment ref="G21" authorId="0" shapeId="0" xr:uid="{A335A099-BD15-4321-8EB5-9B2C4AD577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 + 2pairs</t>
        </r>
      </text>
    </comment>
    <comment ref="H21" authorId="0" shapeId="0" xr:uid="{919B0975-27D3-4586-8737-18DC51A6A7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K21" authorId="0" shapeId="0" xr:uid="{D3CC3547-59A7-4288-9EB1-80883858EC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1" authorId="0" shapeId="0" xr:uid="{FA6026B9-35EC-43AF-8A41-902D60FC02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 + 2pairs</t>
        </r>
      </text>
    </comment>
    <comment ref="G22" authorId="0" shapeId="0" xr:uid="{BBC41823-D329-4634-8A24-CACF696989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4" authorId="0" shapeId="0" xr:uid="{19918472-36AC-4EB4-81E7-56C44C5DDE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" authorId="0" shapeId="0" xr:uid="{0C866DFA-23F6-4FC5-A90A-5A689C09C3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18m + 4pairs</t>
        </r>
      </text>
    </comment>
    <comment ref="K24" authorId="0" shapeId="0" xr:uid="{62311577-B00A-4574-AA30-B8D2BB0AC7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4" authorId="0" shapeId="0" xr:uid="{A969720C-7A4A-438B-BF5D-2B676A8C64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9males + 3 prs ( no young seen)</t>
        </r>
      </text>
    </comment>
    <comment ref="G28" authorId="0" shapeId="0" xr:uid="{4C35AF34-E327-4ACE-B4C3-E35E8A3B76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28" authorId="0" shapeId="0" xr:uid="{32F5B06F-39DB-4B2F-BD62-97EC699DC7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9" authorId="0" shapeId="0" xr:uid="{288ECAA3-F55D-41A4-A134-85BFECF0BE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male- 5th record for site</t>
        </r>
      </text>
    </comment>
    <comment ref="F30" authorId="0" shapeId="0" xr:uid="{8D40E018-E06D-4387-820D-A9E77713BF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30" authorId="0" shapeId="0" xr:uid="{A20FAEC8-9654-454F-9578-42979F2382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4males + 2 females, each with broods-
-8 (1-2 wks old)
-8 (&lt;1wk old)</t>
        </r>
      </text>
    </comment>
    <comment ref="G33" authorId="0" shapeId="0" xr:uid="{A56236B9-79A5-4494-B9CE-2AB7B6BB80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16m + 7f</t>
        </r>
      </text>
    </comment>
    <comment ref="F62" authorId="0" shapeId="0" xr:uid="{D3957A27-345C-49BA-BC00-88501C0AE8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occasional booming</t>
        </r>
      </text>
    </comment>
    <comment ref="G76" authorId="0" shapeId="0" xr:uid="{6E3332FB-85C7-4E3D-BDC3-06E86311E6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nests visible</t>
        </r>
      </text>
    </comment>
    <comment ref="F84" authorId="0" shapeId="0" xr:uid="{30DF79D1-2269-4667-90BF-5DF5FF22D5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usual pair- young?</t>
        </r>
      </text>
    </comment>
    <comment ref="C89" authorId="0" shapeId="0" xr:uid="{48798CD9-F5DD-4DB8-AE94-67CF90827D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on nest</t>
        </r>
      </text>
    </comment>
    <comment ref="H93" authorId="0" shapeId="0" xr:uid="{0AF7D5A3-70DC-475A-9794-A775FDC37C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96" authorId="0" shapeId="0" xr:uid="{620FB24C-95C8-45A0-B1AF-0A315D7228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early morning</t>
        </r>
      </text>
    </comment>
    <comment ref="G105" authorId="0" shapeId="0" xr:uid="{F80D1C09-A79C-41E0-91BC-39A8B235FE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nests visible, + at least 3 broods (2-3y)</t>
        </r>
      </text>
    </comment>
    <comment ref="H105" authorId="0" shapeId="0" xr:uid="{AF0F6A23-0912-4860-833A-797E914F17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+3y (main ditch)</t>
        </r>
      </text>
    </comment>
    <comment ref="I105" authorId="0" shapeId="0" xr:uid="{EC20794E-1C9E-4863-AFAC-2494C6708D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 pond</t>
        </r>
      </text>
    </comment>
    <comment ref="G115" authorId="0" shapeId="0" xr:uid="{5C4061B2-5571-42AF-8A7C-6E2AFF44E1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seen copulating on south east shore</t>
        </r>
      </text>
    </comment>
    <comment ref="G126" authorId="0" shapeId="0" xr:uid="{9BC4658C-8F70-419A-9A18-BA631CAA97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well grown young on south west shore</t>
        </r>
      </text>
    </comment>
    <comment ref="H126" authorId="0" shapeId="0" xr:uid="{BC5E4426-81D3-43D7-9197-5E0C05A6CB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 broods of:
4y (4-5wks old)
3y (4-5wks old)
1y (3-4 wks old)
1y (2-3wks old)
1y ( &lt;1 wk old) 
+ at least 3 sitting ( 2 wf, 1 wm)</t>
        </r>
      </text>
    </comment>
    <comment ref="K145" authorId="0" shapeId="0" xr:uid="{BDD994AC-7C3C-4059-8B7E-3C7C53EED5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 </t>
        </r>
      </text>
    </comment>
    <comment ref="H164" authorId="0" shapeId="0" xr:uid="{0E6C6510-95DF-4001-B67A-06322B22B8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broods:
3 ( 1-2wks old)
3 (&lt;1wk old)</t>
        </r>
      </text>
    </comment>
    <comment ref="G177" authorId="0" shapeId="0" xr:uid="{7B53F231-7B38-486F-B908-0D43E4FC50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possible to count nests as vegetation to high</t>
        </r>
      </text>
    </comment>
    <comment ref="G200" authorId="0" shapeId="0" xr:uid="{CE7D73E7-8F1A-4895-94A6-61C15A0169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 appear to be nesting on island 11</t>
        </r>
      </text>
    </comment>
    <comment ref="C211" authorId="0" shapeId="0" xr:uid="{23C2A410-4BFE-436E-A7A8-1044957D90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11" authorId="0" shapeId="0" xr:uid="{915DD595-93CD-4B03-A8C9-498A3B8F5E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16" authorId="0" shapeId="0" xr:uid="{76EB001E-9E0E-4A8E-B0B2-AC0BCDBF97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adults hunting- young hatched??</t>
        </r>
      </text>
    </comment>
    <comment ref="G217" authorId="0" shapeId="0" xr:uid="{BA091D62-9026-40BF-9962-E96CB135B1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owlet seen (JM reports 3 young seen during the week)</t>
        </r>
      </text>
    </comment>
    <comment ref="E230" authorId="0" shapeId="0" xr:uid="{2BA42DEB-2E38-4497-849D-B12E3D8F1E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38" authorId="0" shapeId="0" xr:uid="{AE9AF2CB-5811-4AF6-9733-B2C7FB0A55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40" authorId="0" shapeId="0" xr:uid="{9E379109-BDB7-4C9B-BE8D-1A58D20D5A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</t>
        </r>
      </text>
    </comment>
    <comment ref="D240" authorId="0" shapeId="0" xr:uid="{EF7CBA76-AFFE-4040-A073-DF26EDC541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</t>
        </r>
      </text>
    </comment>
    <comment ref="C246" authorId="0" shapeId="0" xr:uid="{167E9643-6225-4665-A150-360FA0F669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6" authorId="0" shapeId="0" xr:uid="{F5FE27E9-E3A8-4581-8EB7-904EEAD35B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49" authorId="0" shapeId="0" xr:uid="{EB9C4480-7451-41CA-AF90-DBB2D053CA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 with young</t>
        </r>
      </text>
    </comment>
    <comment ref="F250" authorId="0" shapeId="0" xr:uid="{8B590145-1B88-4D60-A33F-8998105303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juvs, north belt</t>
        </r>
      </text>
    </comment>
    <comment ref="G250" authorId="0" shapeId="0" xr:uid="{F55F690E-CDAD-4668-AA51-2FD8DF37A9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50" authorId="0" shapeId="0" xr:uid="{FC2F875C-4EA1-4BAF-83CB-F4EB57CAC0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juveniles</t>
        </r>
      </text>
    </comment>
    <comment ref="H264" authorId="0" shapeId="0" xr:uid="{9D483CAD-528E-4AD7-856E-453DAE750B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4" authorId="0" shapeId="0" xr:uid="{42038CE6-830D-4B0D-8032-222E183C6B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J265" authorId="0" shapeId="0" xr:uid="{9AD84BDF-9B3F-4287-B75A-7A334BE5CC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juveniles</t>
        </r>
      </text>
    </comment>
    <comment ref="D269" authorId="0" shapeId="0" xr:uid="{4829C092-EC8F-4A0E-AC65-E410D7203F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1 with food</t>
        </r>
      </text>
    </comment>
    <comment ref="E269" authorId="0" shapeId="0" xr:uid="{78B63B78-D5CB-4876-998E-D575794908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69" authorId="0" shapeId="0" xr:uid="{99843849-B218-41A5-952C-D62050214D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 shapeId="0" xr:uid="{DC303A6E-BF89-4D4E-BA31-C9D8F6DCCB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 shapeId="0" xr:uid="{C589E9D9-5C76-4A79-9B5C-F2BE705359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73" authorId="0" shapeId="0" xr:uid="{07A686F0-1C18-4B17-B97D-108B712E96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73" authorId="0" shapeId="0" xr:uid="{1FA0C56F-0C38-41B3-9666-149FF0EBED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73" authorId="0" shapeId="0" xr:uid="{6AAC49FB-64DB-4B17-88D1-859567419C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3" authorId="0" shapeId="0" xr:uid="{EB7D86D1-EEE8-41F4-A40A-C4EDD2B61F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6" authorId="0" shapeId="0" xr:uid="{50A16DA5-237C-495B-8F94-2CBFD4433F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top meadow</t>
        </r>
      </text>
    </comment>
    <comment ref="D278" authorId="0" shapeId="0" xr:uid="{2B362D8C-857D-4AC4-BD11-5B099BD9C5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 shapeId="0" xr:uid="{1C6D403E-1459-40F6-97C0-6CFD5F7AF7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78" authorId="0" shapeId="0" xr:uid="{04D22D98-083E-4681-9F2F-F1CC1177F0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belt/river way</t>
        </r>
      </text>
    </comment>
    <comment ref="H278" authorId="0" shapeId="0" xr:uid="{EF01A374-DD74-4740-B25A-0270449E53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8" authorId="0" shapeId="0" xr:uid="{FC1F02F5-0CAA-4B29-A30F-A52DD94274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faecal sac</t>
        </r>
      </text>
    </comment>
    <comment ref="H285" authorId="0" shapeId="0" xr:uid="{545F1F79-6991-4FAC-A4C7-9B148E8BBB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85" authorId="0" shapeId="0" xr:uid="{7AE654DB-9F8B-42B6-80AD-E107C304F3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west side</t>
        </r>
      </text>
    </comment>
    <comment ref="G287" authorId="0" shapeId="0" xr:uid="{4C4275A4-B408-4F00-9F62-D0CE386C6B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87" authorId="0" shapeId="0" xr:uid="{F7E66873-A265-4DB4-86F2-B3398C410B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and contour ditch</t>
        </r>
      </text>
    </comment>
    <comment ref="J287" authorId="0" shapeId="0" xr:uid="{4B50B230-F6AC-4A30-A7F3-3A31C38DE9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 shapeId="0" xr:uid="{DEF351B1-8C78-4DE9-8B88-63B64F90F0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west side</t>
        </r>
      </text>
    </comment>
    <comment ref="C292" authorId="0" shapeId="0" xr:uid="{70CE204B-C5A5-4503-BC5E-8C38514D53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A0109D36-3D2C-4671-BC48-687FAF7CA0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 shapeId="0" xr:uid="{FD0EBD37-6D21-4972-8D45-DFBDCE3343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2" authorId="0" shapeId="0" xr:uid="{D8136FF2-6B5A-4A6D-BAE6-123CCBE50C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EC3A0A96-8269-4876-8498-94D5AC4536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belt/river way</t>
        </r>
      </text>
    </comment>
    <comment ref="H292" authorId="0" shapeId="0" xr:uid="{907401D5-0B32-41F7-AA0B-C652348CA5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58883B02-9296-4CC3-941A-D3564D2CD2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 shapeId="0" xr:uid="{54E64B0A-9331-41A8-AA13-75EADE727F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3" authorId="0" shapeId="0" xr:uid="{ABDDB775-28CC-4775-B95A-D54B4FFB91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juveniles</t>
        </r>
      </text>
    </comment>
    <comment ref="G297" authorId="0" shapeId="0" xr:uid="{0A2FA00F-8CDA-4BAB-958E-9739F805AF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7" authorId="0" shapeId="0" xr:uid="{C0A01BE0-2299-4539-BFC0-08BFB0DB2D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7" authorId="0" shapeId="0" xr:uid="{95A3270E-0AEA-4221-8F61-32B18D5B32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0" authorId="0" shapeId="0" xr:uid="{8F0CEF50-ADA4-45E5-9B65-A6926D5177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 shapeId="0" xr:uid="{4B381799-61C5-4B64-A7BC-1A953A8870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juvs</t>
        </r>
      </text>
    </comment>
    <comment ref="K303" authorId="0" shapeId="0" xr:uid="{75442DF2-DF10-4A02-A712-D19DE755FD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juvs</t>
        </r>
      </text>
    </comment>
    <comment ref="C305" authorId="0" shapeId="0" xr:uid="{ACC7C159-18CB-4982-A66C-A8262E3AFF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 shapeId="0" xr:uid="{DE1DD48E-668C-4DC2-9504-88C474206E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05" authorId="0" shapeId="0" xr:uid="{10BB6B37-C9D1-4F7C-99BE-F0C484E7BF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5FC22E36-8FBB-4B4A-902C-3BDB81FADC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8AD337E7-B38C-4B64-A52C-E093FB5D0C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 shapeId="0" xr:uid="{425F0D5B-8D6C-43DE-871D-FECE2FBC4A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 shapeId="0" xr:uid="{D619B26F-08C5-47C6-9D92-214A3ED1EF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 shapeId="0" xr:uid="{E641A9C3-2315-4819-BF05-C023461EAC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G327" authorId="0" shapeId="0" xr:uid="{568F6483-BF61-4DC7-AAB7-4C1887C525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C337" authorId="0" shapeId="0" xr:uid="{1AB2D50C-68C5-4C50-9129-BB0577A7A0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7" authorId="0" shapeId="0" xr:uid="{A9FD8143-8962-481F-9780-2A52BE36F3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+ 4 juvs, river way</t>
        </r>
      </text>
    </comment>
    <comment ref="J337" authorId="0" shapeId="0" xr:uid="{A8A54BD8-1351-44BF-A378-19567E1E2D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2" authorId="0" shapeId="0" xr:uid="{A5E13EB6-232B-47D6-AE0B-8F3E494DA2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52" authorId="0" shapeId="0" xr:uid="{F536186C-C450-4845-859D-FDD1DD0B58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top meadow</t>
        </r>
      </text>
    </comment>
    <comment ref="H360" authorId="0" shapeId="0" xr:uid="{3E73338D-C5D2-48B6-B838-14F5C8062D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K360" authorId="0" shapeId="0" xr:uid="{9DDB3A9D-6F7B-4A7E-8F76-20EF5501E7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3 males and 1 fem with food</t>
        </r>
      </text>
    </comment>
    <comment ref="H364" authorId="0" shapeId="0" xr:uid="{5BC2DE1C-2F39-4F4F-ACC9-5CEC3DCEF5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<sst xmlns="http://schemas.openxmlformats.org/spreadsheetml/2006/main" count="376" uniqueCount="376">
  <si>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</si>
  <si>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</si>
  <si>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</si>
  <si>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</si>
  <si>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</si>
  <si>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</si>
  <si>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</si>
  <si>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</si>
  <si>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</si>
  <si>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</si>
  <si>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</si>
  <si>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</si>
  <si>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</si>
  <si>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</si>
  <si>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</si>
  <si>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</si>
  <si>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</si>
  <si>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</si>
  <si>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</si>
  <si>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</si>
  <si>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</si>
  <si>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</si>
  <si>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</si>
  <si>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</si>
  <si>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</si>
  <si>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</si>
  <si>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</si>
  <si>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</si>
  <si>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</si>
  <si>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</si>
  <si>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</si>
  <si>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</si>
  <si>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</si>
  <si>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</si>
  <si>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</si>
  <si>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</si>
  <si>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</si>
  <si>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</si>
  <si>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</si>
  <si>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</si>
  <si>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</si>
  <si>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</si>
  <si>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</si>
  <si>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</si>
  <si>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</si>
  <si>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</si>
  <si>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</si>
  <si>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</si>
  <si>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</si>
  <si>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</si>
  <si>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</si>
  <si>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</si>
  <si>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</si>
  <si>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</si>
  <si>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</si>
  <si>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</si>
  <si>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</si>
  <si>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</si>
  <si>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</si>
  <si>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</si>
  <si>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</si>
  <si>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</si>
  <si>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</si>
  <si>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</si>
  <si>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</si>
  <si>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</si>
  <si>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</si>
  <si>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</si>
  <si>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</si>
  <si>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</si>
  <si>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</si>
  <si>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</si>
  <si>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</si>
  <si>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</si>
  <si>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</si>
  <si>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</si>
  <si>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</si>
  <si>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</si>
  <si>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</si>
  <si>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</si>
  <si>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</si>
  <si>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</si>
  <si>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</si>
  <si>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</si>
  <si>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</si>
  <si>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</si>
  <si>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</si>
  <si>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</si>
  <si>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</si>
  <si>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</si>
  <si>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</si>
  <si>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</si>
  <si>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</si>
  <si>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</si>
  <si>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</si>
  <si>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</si>
  <si>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</si>
  <si>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</si>
  <si>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</si>
  <si>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</si>
  <si>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</si>
  <si>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</si>
  <si>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</si>
  <si>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</si>
  <si>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</si>
  <si>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</si>
  <si>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</si>
  <si>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</si>
  <si>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</si>
  <si>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</si>
  <si>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</si>
  <si>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</si>
  <si>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</si>
  <si>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</si>
  <si>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</si>
  <si>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</si>
  <si>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</si>
  <si>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</si>
  <si>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</si>
  <si>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</si>
  <si>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</si>
  <si>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</si>
  <si>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</si>
  <si>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</si>
  <si>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</si>
  <si>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</si>
  <si>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</si>
  <si>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</si>
  <si>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</si>
  <si>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</si>
  <si>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</si>
  <si>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</si>
  <si>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</si>
  <si>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</si>
  <si>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</si>
  <si>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</si>
  <si>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</si>
  <si>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</si>
  <si>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</si>
  <si>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</si>
  <si>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</si>
  <si>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</si>
  <si>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</si>
  <si>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</si>
  <si>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</si>
  <si>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</si>
  <si>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</si>
  <si>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</si>
  <si>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</si>
  <si>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</si>
  <si>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</si>
  <si>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</si>
  <si>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</si>
  <si>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</si>
  <si>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</si>
  <si>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</si>
  <si>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</si>
  <si>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</si>
  <si>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</si>
  <si>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</si>
  <si>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</si>
  <si>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</si>
  <si>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</si>
  <si>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</si>
  <si>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</si>
  <si>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</si>
  <si>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</si>
  <si>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</si>
  <si>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</si>
  <si>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</si>
  <si>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</si>
  <si>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</si>
  <si>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</si>
  <si>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</si>
  <si>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</si>
  <si>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</si>
  <si>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</si>
  <si>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</si>
  <si>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</si>
  <si>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</si>
  <si>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</si>
  <si>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</si>
  <si>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</si>
  <si>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</si>
  <si>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</si>
  <si>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</si>
  <si>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</si>
  <si>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</si>
  <si>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</si>
  <si>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</si>
  <si>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</si>
  <si>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</si>
  <si>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</si>
  <si>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</si>
  <si>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</si>
  <si>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</si>
  <si>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</si>
  <si>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</si>
  <si>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</si>
  <si>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</si>
  <si>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</si>
  <si>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</si>
  <si>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</si>
  <si>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</si>
  <si>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</si>
  <si>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</si>
  <si>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</si>
  <si>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</si>
  <si>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</si>
  <si>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</si>
  <si>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</si>
  <si>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</si>
  <si>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</si>
  <si>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</si>
  <si>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</si>
  <si>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</si>
  <si>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</si>
  <si>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</si>
  <si>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</si>
  <si>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</si>
  <si>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</si>
  <si>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</si>
  <si>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</si>
  <si>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</si>
  <si>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</si>
  <si>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</si>
  <si>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</si>
  <si>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</si>
  <si>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</si>
  <si>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</si>
  <si>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</si>
  <si>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</si>
  <si>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</si>
  <si>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</si>
  <si>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</si>
  <si>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</si>
  <si>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</si>
  <si>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</si>
  <si>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</si>
  <si>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</si>
  <si>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</si>
  <si>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</si>
  <si>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</si>
  <si>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</si>
  <si>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</si>
  <si>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</si>
  <si>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</si>
  <si>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</si>
  <si>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</si>
  <si>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</si>
  <si>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</si>
  <si>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</si>
  <si>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</si>
  <si>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</si>
  <si>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</si>
  <si>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</si>
  <si>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</si>
  <si>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</si>
  <si>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</si>
  <si>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</si>
  <si>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</si>
  <si>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</si>
  <si>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</si>
  <si>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</si>
  <si>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</si>
  <si>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</si>
  <si>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</si>
  <si>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</si>
  <si>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</si>
  <si>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</si>
  <si>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</si>
  <si>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</si>
  <si>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</si>
  <si>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</si>
  <si>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</si>
  <si>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</si>
  <si>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</si>
  <si>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</si>
  <si>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</si>
  <si>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</si>
  <si>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</si>
  <si>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</si>
  <si>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</si>
  <si>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</si>
  <si>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</si>
  <si>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</si>
  <si>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</si>
  <si>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</si>
  <si>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</si>
  <si>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</si>
  <si>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</si>
  <si>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</si>
  <si>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</si>
  <si>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</si>
  <si>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</si>
  <si>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</si>
  <si>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</si>
  <si>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</si>
  <si>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</si>
  <si>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</si>
  <si>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</si>
  <si>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</si>
  <si>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</si>
  <si>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</si>
  <si>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</si>
  <si>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</si>
  <si>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</si>
  <si>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</si>
  <si>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</si>
  <si>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</si>
  <si>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</si>
  <si>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</si>
  <si>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</si>
  <si>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</si>
  <si>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</si>
  <si>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</si>
  <si>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</si>
  <si>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</si>
  <si>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</si>
  <si>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</si>
  <si>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</si>
  <si>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</si>
  <si>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</si>
  <si>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</si>
  <si>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</si>
  <si>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</si>
  <si>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</si>
  <si>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</si>
  <si>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</si>
  <si>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</si>
  <si>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</si>
  <si>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</si>
  <si>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</si>
  <si>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</si>
  <si>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</si>
  <si>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</si>
  <si>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</si>
  <si>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</si>
  <si>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</si>
  <si>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</si>
  <si>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</si>
  <si>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</si>
  <si>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</si>
  <si>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</si>
  <si>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</si>
  <si>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</si>
  <si>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</si>
  <si>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</si>
  <si>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</si>
  <si>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</si>
  <si>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</si>
  <si>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</si>
  <si>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</si>
  <si>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</si>
  <si>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</si>
  <si>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</si>
  <si>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</si>
  <si>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</si>
  <si>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</si>
  <si>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</si>
  <si>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</si>
  <si>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</si>
  <si>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</si>
  <si>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</si>
  <si>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</si>
  <si>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</si>
  <si>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</si>
  <si>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</si>
  <si>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</si>
  <si>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</si>
  <si>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</si>
  <si>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</si>
  <si>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</si>
  <si>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</si>
  <si>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</si>
  <si>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- 26.05.2019  05.00-14.30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</si>
</sst>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38" activePane="bottomRight" state="frozen"/>
      <selection pane="topRight" activeCell="C1" sqref="C1"/>
      <selection pane="bottomLeft" activeCell="A3" sqref="A3"/>
      <selection pane="bottomRight" activeCell="H327" sqref="H32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10</v>
      </c>
      <c r="H3" s="17"/>
      <c r="I3" s="17"/>
      <c r="J3" s="17"/>
      <c r="K3" s="17">
        <v>2</v>
      </c>
      <c r="L3" s="17">
        <v>2</v>
      </c>
      <c r="M3" s="17"/>
      <c r="N3" s="17">
        <f>SUM(C3+D3+E3+F3+G3+H3+I3+J3+K3+L3+M3)</f>
        <v>14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G11" s="17">
        <v>10</v>
      </c>
      <c r="H11" s="17">
        <v>48</v>
      </c>
      <c r="I11" s="17">
        <v>8</v>
      </c>
      <c r="K11" s="17">
        <v>22</v>
      </c>
      <c r="L11" s="17">
        <v>9</v>
      </c>
      <c r="N11" s="17">
        <f t="shared" si="0"/>
        <v>97</v>
      </c>
    </row>
    <row r="12" spans="1:14" x14ac:dyDescent="0.35">
      <c r="A12" s="8">
        <v>12</v>
      </c>
      <c r="B12" s="9" t="s">
        <v>9</v>
      </c>
      <c r="F12" s="17">
        <v>1</v>
      </c>
      <c r="G12" s="17">
        <v>27</v>
      </c>
      <c r="H12" s="17">
        <v>42</v>
      </c>
      <c r="I12" s="17">
        <v>34</v>
      </c>
      <c r="K12" s="17">
        <v>13</v>
      </c>
      <c r="L12" s="17">
        <v>3</v>
      </c>
      <c r="N12" s="17">
        <f t="shared" si="0"/>
        <v>120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2</v>
      </c>
      <c r="L16" s="17">
        <v>2</v>
      </c>
      <c r="N16" s="17">
        <f t="shared" si="0"/>
        <v>4</v>
      </c>
    </row>
    <row r="17" spans="1:14" x14ac:dyDescent="0.35">
      <c r="A17" s="11">
        <v>20</v>
      </c>
      <c r="B17" s="9" t="s">
        <v>14</v>
      </c>
      <c r="G17" s="17">
        <v>3</v>
      </c>
      <c r="N17" s="17">
        <f t="shared" si="0"/>
        <v>3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11</v>
      </c>
      <c r="H21" s="17">
        <v>1</v>
      </c>
      <c r="K21" s="17">
        <v>4</v>
      </c>
      <c r="L21" s="17">
        <v>6</v>
      </c>
      <c r="N21" s="17">
        <f t="shared" si="0"/>
        <v>22</v>
      </c>
    </row>
    <row r="22" spans="1:14" x14ac:dyDescent="0.35">
      <c r="A22" s="11">
        <v>26</v>
      </c>
      <c r="B22" s="9" t="s">
        <v>19</v>
      </c>
      <c r="G22" s="17">
        <v>2</v>
      </c>
      <c r="N22" s="17">
        <f t="shared" si="0"/>
        <v>2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E24" s="17">
        <v>1</v>
      </c>
      <c r="G24" s="17">
        <v>26</v>
      </c>
      <c r="K24" s="17">
        <v>1</v>
      </c>
      <c r="L24" s="17">
        <v>15</v>
      </c>
      <c r="N24" s="17">
        <f t="shared" si="0"/>
        <v>43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3</v>
      </c>
      <c r="L28" s="17">
        <v>2</v>
      </c>
      <c r="N28" s="17">
        <f t="shared" si="0"/>
        <v>5</v>
      </c>
    </row>
    <row r="29" spans="1:14" x14ac:dyDescent="0.35">
      <c r="A29" s="11">
        <v>34</v>
      </c>
      <c r="B29" s="9" t="s">
        <v>26</v>
      </c>
      <c r="G29" s="17">
        <v>1</v>
      </c>
      <c r="N29" s="17">
        <f t="shared" si="0"/>
        <v>1</v>
      </c>
    </row>
    <row r="30" spans="1:14" x14ac:dyDescent="0.35">
      <c r="A30" s="11">
        <v>36</v>
      </c>
      <c r="B30" s="9" t="s">
        <v>27</v>
      </c>
      <c r="F30" s="17">
        <v>2</v>
      </c>
      <c r="G30" s="17">
        <v>6</v>
      </c>
      <c r="N30" s="17">
        <f t="shared" si="0"/>
        <v>8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23</v>
      </c>
      <c r="N33" s="17">
        <f t="shared" si="0"/>
        <v>23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1</v>
      </c>
      <c r="H46" s="17">
        <v>2</v>
      </c>
      <c r="I46" s="17">
        <v>2</v>
      </c>
      <c r="K46" s="17">
        <v>1</v>
      </c>
      <c r="N46" s="17">
        <f t="shared" si="0"/>
        <v>6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D49" s="17">
        <v>3</v>
      </c>
      <c r="E49" s="17">
        <v>1</v>
      </c>
      <c r="G49" s="17">
        <v>4</v>
      </c>
      <c r="H49" s="17">
        <v>4</v>
      </c>
      <c r="I49" s="17">
        <v>2</v>
      </c>
      <c r="J49" s="17">
        <v>1</v>
      </c>
      <c r="K49" s="17">
        <v>2</v>
      </c>
      <c r="N49" s="17">
        <f t="shared" si="0"/>
        <v>17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4</v>
      </c>
      <c r="N59" s="17">
        <f t="shared" si="0"/>
        <v>4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F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2</v>
      </c>
      <c r="N67" s="17">
        <f t="shared" si="0"/>
        <v>2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2</v>
      </c>
      <c r="K69" s="17">
        <v>2</v>
      </c>
      <c r="N69" s="17">
        <f t="shared" si="1"/>
        <v>4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F75" s="17">
        <v>1</v>
      </c>
      <c r="G75" s="17">
        <v>5</v>
      </c>
      <c r="N75" s="17">
        <f t="shared" si="1"/>
        <v>6</v>
      </c>
    </row>
    <row r="76" spans="1:14" x14ac:dyDescent="0.35">
      <c r="A76" s="8">
        <v>119</v>
      </c>
      <c r="B76" s="9" t="s">
        <v>73</v>
      </c>
      <c r="G76" s="17">
        <v>12</v>
      </c>
      <c r="N76" s="17">
        <f t="shared" si="1"/>
        <v>12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C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E90" s="17">
        <v>1</v>
      </c>
      <c r="K90" s="17">
        <v>2</v>
      </c>
      <c r="N90" s="17">
        <f t="shared" si="1"/>
        <v>3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D96" s="17">
        <v>2</v>
      </c>
      <c r="N96" s="17">
        <f t="shared" si="1"/>
        <v>2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4</v>
      </c>
      <c r="H104" s="17">
        <v>1</v>
      </c>
      <c r="J104" s="17">
        <v>2</v>
      </c>
      <c r="L104" s="17">
        <v>2</v>
      </c>
      <c r="N104" s="17">
        <f t="shared" si="1"/>
        <v>9</v>
      </c>
    </row>
    <row r="105" spans="1:14" x14ac:dyDescent="0.35">
      <c r="A105" s="11">
        <v>159</v>
      </c>
      <c r="B105" s="9" t="s">
        <v>102</v>
      </c>
      <c r="E105" s="17">
        <v>1</v>
      </c>
      <c r="G105" s="17">
        <v>37</v>
      </c>
      <c r="H105" s="17">
        <v>2</v>
      </c>
      <c r="I105" s="17">
        <v>2</v>
      </c>
      <c r="K105" s="17">
        <v>2</v>
      </c>
      <c r="L105" s="17">
        <v>3</v>
      </c>
      <c r="N105" s="17">
        <f t="shared" si="1"/>
        <v>47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3</v>
      </c>
      <c r="K109" s="17">
        <v>1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2</v>
      </c>
      <c r="N115" s="17">
        <f t="shared" si="1"/>
        <v>2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6</v>
      </c>
      <c r="H126" s="17">
        <v>13</v>
      </c>
      <c r="I126" s="17">
        <v>2</v>
      </c>
      <c r="N126" s="17">
        <f t="shared" si="1"/>
        <v>21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1</v>
      </c>
      <c r="K145" s="17">
        <v>2</v>
      </c>
      <c r="N145" s="17">
        <f t="shared" si="2"/>
        <v>3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2</v>
      </c>
      <c r="H164" s="17">
        <v>4</v>
      </c>
      <c r="K164" s="17">
        <v>2</v>
      </c>
      <c r="L164" s="17">
        <v>4</v>
      </c>
      <c r="N164" s="17">
        <f t="shared" si="2"/>
        <v>12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33</v>
      </c>
      <c r="N177" s="17">
        <f t="shared" si="2"/>
        <v>33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3</v>
      </c>
      <c r="N184" s="17">
        <f t="shared" si="2"/>
        <v>3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G186" s="17">
        <v>1</v>
      </c>
      <c r="N186" s="17">
        <f t="shared" si="2"/>
        <v>1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G193" s="17">
        <v>1</v>
      </c>
      <c r="N193" s="17">
        <f t="shared" si="2"/>
        <v>1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10</v>
      </c>
      <c r="N200" s="17">
        <f t="shared" si="3"/>
        <v>10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C209" s="17">
        <v>2</v>
      </c>
      <c r="D209" s="17">
        <v>2</v>
      </c>
      <c r="G209" s="17">
        <v>2</v>
      </c>
      <c r="J209" s="17">
        <v>1</v>
      </c>
      <c r="K209" s="17">
        <v>1</v>
      </c>
      <c r="N209" s="17">
        <f t="shared" si="3"/>
        <v>8</v>
      </c>
    </row>
    <row r="210" spans="1:14" x14ac:dyDescent="0.35">
      <c r="A210" s="11">
        <v>309</v>
      </c>
      <c r="B210" s="9" t="s">
        <v>207</v>
      </c>
      <c r="C210" s="17">
        <v>10</v>
      </c>
      <c r="D210" s="17">
        <v>15</v>
      </c>
      <c r="E210" s="17">
        <v>4</v>
      </c>
      <c r="J210" s="17">
        <v>6</v>
      </c>
      <c r="K210" s="17">
        <v>15</v>
      </c>
      <c r="N210" s="17">
        <f t="shared" si="3"/>
        <v>50</v>
      </c>
    </row>
    <row r="211" spans="1:14" x14ac:dyDescent="0.35">
      <c r="A211" s="11">
        <v>310</v>
      </c>
      <c r="B211" s="9" t="s">
        <v>208</v>
      </c>
      <c r="C211" s="17">
        <v>3</v>
      </c>
      <c r="D211" s="17">
        <v>2</v>
      </c>
      <c r="J211" s="17">
        <v>1</v>
      </c>
      <c r="K211" s="17">
        <v>2</v>
      </c>
      <c r="N211" s="17">
        <f t="shared" si="3"/>
        <v>8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J214" s="17">
        <v>1</v>
      </c>
      <c r="N214" s="17">
        <f t="shared" si="3"/>
        <v>1</v>
      </c>
    </row>
    <row r="215" spans="1:14" x14ac:dyDescent="0.35">
      <c r="A215" s="11">
        <v>319</v>
      </c>
      <c r="B215" s="9" t="s">
        <v>212</v>
      </c>
      <c r="C215" s="17">
        <v>1</v>
      </c>
      <c r="K215" s="17">
        <v>1</v>
      </c>
      <c r="N215" s="17">
        <f t="shared" si="3"/>
        <v>2</v>
      </c>
    </row>
    <row r="216" spans="1:14" x14ac:dyDescent="0.35">
      <c r="A216" s="11">
        <v>323</v>
      </c>
      <c r="B216" s="9" t="s">
        <v>213</v>
      </c>
      <c r="D216" s="17">
        <v>2</v>
      </c>
      <c r="N216" s="17">
        <f t="shared" si="3"/>
        <v>2</v>
      </c>
    </row>
    <row r="217" spans="1:14" x14ac:dyDescent="0.35">
      <c r="A217" s="11">
        <v>324</v>
      </c>
      <c r="B217" s="9" t="s">
        <v>214</v>
      </c>
      <c r="G217" s="17">
        <v>1</v>
      </c>
      <c r="N217" s="17">
        <f t="shared" si="3"/>
        <v>1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G221" s="17">
        <v>2</v>
      </c>
      <c r="N221" s="17">
        <f t="shared" si="3"/>
        <v>2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I223" s="17">
        <v>1</v>
      </c>
      <c r="N223" s="17">
        <f t="shared" si="3"/>
        <v>2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E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E237" s="17">
        <v>2</v>
      </c>
      <c r="I237" s="17">
        <v>1</v>
      </c>
      <c r="K237" s="17">
        <v>1</v>
      </c>
      <c r="N237" s="17">
        <f t="shared" si="3"/>
        <v>4</v>
      </c>
    </row>
    <row r="238" spans="1:14" x14ac:dyDescent="0.35">
      <c r="A238" s="11">
        <v>366</v>
      </c>
      <c r="B238" s="9" t="s">
        <v>235</v>
      </c>
      <c r="D238" s="17">
        <v>1</v>
      </c>
      <c r="E238" s="17">
        <v>1</v>
      </c>
      <c r="N238" s="17">
        <f t="shared" si="3"/>
        <v>2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3</v>
      </c>
      <c r="D240" s="17">
        <v>4</v>
      </c>
      <c r="H240" s="17">
        <v>15</v>
      </c>
      <c r="I240" s="17">
        <v>8</v>
      </c>
      <c r="K240" s="17">
        <v>12</v>
      </c>
      <c r="N240" s="17">
        <f t="shared" si="3"/>
        <v>42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2</v>
      </c>
      <c r="H243" s="17">
        <v>1</v>
      </c>
      <c r="K243" s="17">
        <v>3</v>
      </c>
      <c r="N243" s="17">
        <f t="shared" si="3"/>
        <v>6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J246" s="17">
        <v>1</v>
      </c>
      <c r="N246" s="17">
        <f t="shared" si="3"/>
        <v>2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4</v>
      </c>
      <c r="D249" s="17">
        <v>2</v>
      </c>
      <c r="E249" s="17">
        <v>1</v>
      </c>
      <c r="F249" s="17">
        <v>2</v>
      </c>
      <c r="J249" s="17">
        <v>3</v>
      </c>
      <c r="K249" s="17">
        <v>2</v>
      </c>
      <c r="N249" s="17">
        <f t="shared" si="3"/>
        <v>14</v>
      </c>
    </row>
    <row r="250" spans="1:14" x14ac:dyDescent="0.35">
      <c r="A250" s="11">
        <v>378</v>
      </c>
      <c r="B250" s="9" t="s">
        <v>247</v>
      </c>
      <c r="D250" s="17">
        <v>3</v>
      </c>
      <c r="F250" s="17">
        <v>3</v>
      </c>
      <c r="G250" s="17">
        <v>4</v>
      </c>
      <c r="J250" s="17">
        <v>5</v>
      </c>
      <c r="N250" s="17">
        <f t="shared" si="3"/>
        <v>15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N252" s="17">
        <f t="shared" si="3"/>
        <v>0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4</v>
      </c>
      <c r="N260" s="17">
        <f t="shared" ref="N260:N323" si="4">SUM(C260+D260+E260+F260+G260+H260+I260+J260+K260+L260+M260)</f>
        <v>4</v>
      </c>
    </row>
    <row r="261" spans="1:14" x14ac:dyDescent="0.35">
      <c r="A261" s="11">
        <v>399</v>
      </c>
      <c r="B261" s="9" t="s">
        <v>258</v>
      </c>
      <c r="K261" s="17">
        <v>2</v>
      </c>
      <c r="N261" s="17">
        <f t="shared" si="4"/>
        <v>2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1</v>
      </c>
      <c r="K264" s="17">
        <v>1</v>
      </c>
      <c r="N264" s="17">
        <f t="shared" si="4"/>
        <v>2</v>
      </c>
    </row>
    <row r="265" spans="1:14" x14ac:dyDescent="0.35">
      <c r="A265" s="11">
        <v>404</v>
      </c>
      <c r="B265" s="9" t="s">
        <v>262</v>
      </c>
      <c r="J265" s="17">
        <v>9</v>
      </c>
      <c r="K265" s="17">
        <v>4</v>
      </c>
      <c r="N265" s="17">
        <f t="shared" si="4"/>
        <v>13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D269" s="17">
        <v>2</v>
      </c>
      <c r="E269" s="17">
        <v>2</v>
      </c>
      <c r="J269" s="17">
        <v>1</v>
      </c>
      <c r="N269" s="17">
        <f t="shared" si="4"/>
        <v>5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1</v>
      </c>
      <c r="E273" s="17">
        <v>2</v>
      </c>
      <c r="F273" s="17">
        <v>2</v>
      </c>
      <c r="G273" s="17">
        <v>3</v>
      </c>
      <c r="J273" s="17">
        <v>3</v>
      </c>
      <c r="K273" s="17">
        <v>1</v>
      </c>
      <c r="N273" s="17">
        <f t="shared" si="4"/>
        <v>12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K276" s="17">
        <v>2</v>
      </c>
      <c r="N276" s="17">
        <f t="shared" si="4"/>
        <v>2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1</v>
      </c>
      <c r="E278" s="17">
        <v>2</v>
      </c>
      <c r="G278" s="17">
        <v>2</v>
      </c>
      <c r="H278" s="17">
        <v>6</v>
      </c>
      <c r="K278" s="17">
        <v>2</v>
      </c>
      <c r="N278" s="17">
        <f t="shared" si="4"/>
        <v>13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H285" s="17">
        <v>3</v>
      </c>
      <c r="K285" s="17">
        <v>1</v>
      </c>
      <c r="N285" s="17">
        <f t="shared" si="4"/>
        <v>4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G287" s="17">
        <v>2</v>
      </c>
      <c r="H287" s="17">
        <v>5</v>
      </c>
      <c r="J287" s="17">
        <v>5</v>
      </c>
      <c r="K287" s="17">
        <v>1</v>
      </c>
      <c r="N287" s="17">
        <f t="shared" si="4"/>
        <v>13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N291" s="17">
        <f t="shared" si="4"/>
        <v>0</v>
      </c>
    </row>
    <row r="292" spans="1:14" x14ac:dyDescent="0.35">
      <c r="A292" s="11">
        <v>463</v>
      </c>
      <c r="B292" s="9" t="s">
        <v>289</v>
      </c>
      <c r="C292" s="17">
        <v>3</v>
      </c>
      <c r="D292" s="17">
        <v>2</v>
      </c>
      <c r="E292" s="17">
        <v>3</v>
      </c>
      <c r="F292" s="17">
        <v>2</v>
      </c>
      <c r="G292" s="17">
        <v>8</v>
      </c>
      <c r="H292" s="17">
        <v>3</v>
      </c>
      <c r="J292" s="17">
        <v>4</v>
      </c>
      <c r="K292" s="17">
        <v>2</v>
      </c>
      <c r="N292" s="17">
        <f t="shared" si="4"/>
        <v>27</v>
      </c>
    </row>
    <row r="293" spans="1:14" x14ac:dyDescent="0.35">
      <c r="A293" s="8">
        <v>467</v>
      </c>
      <c r="B293" s="9" t="s">
        <v>290</v>
      </c>
      <c r="H293" s="17">
        <v>6</v>
      </c>
      <c r="N293" s="17">
        <f t="shared" si="4"/>
        <v>6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1</v>
      </c>
      <c r="D297" s="17">
        <v>5</v>
      </c>
      <c r="E297" s="17">
        <v>2</v>
      </c>
      <c r="G297" s="17">
        <v>1</v>
      </c>
      <c r="H297" s="17">
        <v>1</v>
      </c>
      <c r="J297" s="17">
        <v>2</v>
      </c>
      <c r="K297" s="17">
        <v>1</v>
      </c>
      <c r="N297" s="17">
        <f t="shared" si="4"/>
        <v>13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N299" s="17">
        <f t="shared" si="4"/>
        <v>0</v>
      </c>
    </row>
    <row r="300" spans="1:14" x14ac:dyDescent="0.35">
      <c r="A300" s="11">
        <v>486</v>
      </c>
      <c r="B300" s="9" t="s">
        <v>297</v>
      </c>
      <c r="C300" s="17">
        <v>1</v>
      </c>
      <c r="J300" s="17">
        <v>2</v>
      </c>
      <c r="N300" s="17">
        <f t="shared" si="4"/>
        <v>3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K303" s="17">
        <v>3</v>
      </c>
      <c r="N303" s="17">
        <f t="shared" si="4"/>
        <v>3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E305" s="17">
        <v>2</v>
      </c>
      <c r="G305" s="17">
        <v>2</v>
      </c>
      <c r="H305" s="17">
        <v>1</v>
      </c>
      <c r="J305" s="17">
        <v>3</v>
      </c>
      <c r="K305" s="17">
        <v>2</v>
      </c>
      <c r="N305" s="17">
        <f t="shared" si="4"/>
        <v>12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D319" s="17">
        <v>2</v>
      </c>
      <c r="E319" s="17">
        <v>1</v>
      </c>
      <c r="G319" s="17">
        <v>1</v>
      </c>
      <c r="N319" s="17">
        <f t="shared" si="4"/>
        <v>4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2</v>
      </c>
      <c r="D321" s="17">
        <v>3</v>
      </c>
      <c r="N321" s="17">
        <f t="shared" si="4"/>
        <v>5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1</v>
      </c>
      <c r="N323" s="17">
        <f t="shared" si="4"/>
        <v>1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2</v>
      </c>
      <c r="N327" s="17">
        <f t="shared" si="5"/>
        <v>2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2</v>
      </c>
      <c r="N332" s="17">
        <f t="shared" si="5"/>
        <v>2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1</v>
      </c>
      <c r="G337" s="17">
        <v>6</v>
      </c>
      <c r="J337" s="17">
        <v>1</v>
      </c>
      <c r="N337" s="17">
        <f t="shared" si="5"/>
        <v>8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D342" s="17">
        <v>6</v>
      </c>
      <c r="H342" s="17">
        <v>2</v>
      </c>
      <c r="K342" s="17">
        <v>1</v>
      </c>
      <c r="N342" s="17">
        <f t="shared" si="5"/>
        <v>9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H344" s="17">
        <v>4</v>
      </c>
      <c r="K344" s="17">
        <v>4</v>
      </c>
      <c r="N344" s="17">
        <f t="shared" si="5"/>
        <v>8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K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N357" s="17">
        <f t="shared" si="5"/>
        <v>0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H360" s="17">
        <v>1</v>
      </c>
      <c r="K360" s="17">
        <v>6</v>
      </c>
      <c r="N360" s="17">
        <f t="shared" si="5"/>
        <v>7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H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895</v>
      </c>
    </row>
    <row r="367" spans="1:14" x14ac:dyDescent="0.35">
      <c r="N367" s="17">
        <f>COUNTIF(N3:N362,"&gt;0")</f>
        <v>81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2019-06-01T14:10:59Z</dcterms:modified>
</cp:coreProperties>
</file>