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406" documentId="8_{71FCB249-2D97-47E8-9B3F-D2111FC7E626}" xr6:coauthVersionLast="33" xr6:coauthVersionMax="33" xr10:uidLastSave="{1D70427B-546E-4286-8E30-BC993EE3CCD0}"/>
  <bookViews>
    <workbookView xWindow="240" yWindow="110" windowWidth="1481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" authorId="0" shapeId="0" xr:uid="{CA957AA2-6123-44EF-9AD3-9B90785BFB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cygnets</t>
        </r>
      </text>
    </comment>
    <comment ref="H11" authorId="0" shapeId="0" xr:uid="{33B6FE46-F3B4-43D6-9341-8DEA890D70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+51 goslings</t>
        </r>
      </text>
    </comment>
    <comment ref="L11" authorId="0" shapeId="0" xr:uid="{EDC1107D-EB0C-46E0-A317-E55AC82E86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+ 7 goslings</t>
        </r>
      </text>
    </comment>
    <comment ref="H12" authorId="0" shapeId="0" xr:uid="{C115EB35-3F4D-40FA-93F3-CA204F2426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+ 63 goslings</t>
        </r>
      </text>
    </comment>
    <comment ref="K12" authorId="0" shapeId="0" xr:uid="{190B3FA7-945B-4FD3-8767-706D0B00F1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+ 13 goslings</t>
        </r>
      </text>
    </comment>
    <comment ref="G16" authorId="0" shapeId="0" xr:uid="{D9F995D4-1F69-4E5E-A938-9BC6CDC2E1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goslings</t>
        </r>
      </text>
    </comment>
    <comment ref="G21" authorId="0" shapeId="0" xr:uid="{F0D341AC-28E3-40B2-8BBA-AA256E4CEB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25 males, 2 broods- 9, 8</t>
        </r>
      </text>
    </comment>
    <comment ref="K21" authorId="0" shapeId="0" xr:uid="{C2827134-56C1-444F-8C9F-DBBBEDDE96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2" authorId="0" shapeId="0" xr:uid="{6AAC5406-0D24-4F62-98DB-2FEA18798D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
On 17.06- 4 ( 2males, 2 fem)</t>
        </r>
      </text>
    </comment>
    <comment ref="G24" authorId="0" shapeId="0" xr:uid="{C4F2186F-AB65-400F-9427-92438AF2B5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26 males, 2 broods- 9, 3</t>
        </r>
      </text>
    </comment>
    <comment ref="L24" authorId="0" shapeId="0" xr:uid="{1FC1EF99-44AF-454A-A507-2BC511E70C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 with 4 ducklings</t>
        </r>
      </text>
    </comment>
    <comment ref="G26" authorId="0" shapeId="0" xr:uid="{C1F61AB2-B2C6-429C-AD47-4B9FB8DD9F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0" authorId="0" shapeId="0" xr:uid="{199D84B8-7ED1-452E-98DE-343BF31CCE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males, 1 brood of 6</t>
        </r>
      </text>
    </comment>
    <comment ref="G33" authorId="0" shapeId="0" xr:uid="{4B5B2394-5225-46BC-9AE0-7DC99F7FFD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males</t>
        </r>
      </text>
    </comment>
    <comment ref="F62" authorId="0" shapeId="0" xr:uid="{13EBC2EF-F036-412B-9089-9B967FF8F2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flights between quarry and c4 as usual</t>
        </r>
      </text>
    </comment>
    <comment ref="G75" authorId="0" shapeId="0" xr:uid="{1BF203AB-AA39-4F59-A285-59A20E3BC8D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2</t>
        </r>
      </text>
    </comment>
    <comment ref="G76" authorId="0" shapeId="0" xr:uid="{9D184930-19F8-494B-8BCD-258527F248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3</t>
        </r>
      </text>
    </comment>
    <comment ref="F84" authorId="0" shapeId="0" xr:uid="{BDBEB978-5197-406B-9CDC-34A7A38E4C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 fem</t>
        </r>
      </text>
    </comment>
    <comment ref="H93" authorId="0" shapeId="0" xr:uid="{F3FC26C2-89C9-4EA6-8C49-5A7999D2C8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L104" authorId="0" shapeId="0" xr:uid="{DF7B8C19-B30D-4852-BAC3-B4051FF48C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+brood of 2</t>
        </r>
      </text>
    </comment>
    <comment ref="E105" authorId="0" shapeId="0" xr:uid="{532BC405-5FCE-42D9-A8BC-8A8341183C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chicks (great ditch)</t>
        </r>
      </text>
    </comment>
    <comment ref="G105" authorId="0" shapeId="0" xr:uid="{EF45CD31-1425-461C-92F1-EF6A93974B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broods- 6,3,2</t>
        </r>
      </text>
    </comment>
    <comment ref="K105" authorId="0" shapeId="0" xr:uid="{0A871131-556C-4574-8421-F12FDCF27D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broods- 3,2</t>
        </r>
      </text>
    </comment>
    <comment ref="L105" authorId="0" shapeId="0" xr:uid="{CE638F7D-0CD1-4A6A-80EB-5EBEC77CEB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2</t>
        </r>
      </text>
    </comment>
    <comment ref="M105" authorId="0" shapeId="0" xr:uid="{1DD90B75-A277-4019-9E69-CA41D61C06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first pool</t>
        </r>
      </text>
    </comment>
    <comment ref="B106" authorId="0" shapeId="0" xr:uid="{9DD507C9-82F4-43B4-9EAB-E4683D1714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 early morning by TB but not seen today</t>
        </r>
      </text>
    </comment>
    <comment ref="H126" authorId="0" shapeId="0" xr:uid="{B854D250-A2B4-4981-BE62-4AA3E859BF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broods- 2 on wf (&lt;week old), 2 on wm (&gt;week old)</t>
        </r>
      </text>
    </comment>
    <comment ref="K145" authorId="0" shapeId="0" xr:uid="{CF9E3715-8151-4D30-B294-6699451830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drumming early morning</t>
        </r>
      </text>
    </comment>
    <comment ref="H164" authorId="0" shapeId="0" xr:uid="{8B823834-1F07-48B5-A386-13ACC2F120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brood of 4 on wf, approx 3 weeks old</t>
        </r>
      </text>
    </comment>
    <comment ref="G177" authorId="0" shapeId="0" xr:uid="{0D547AC2-2A04-410F-BFAA-2F5176F8A1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broods still visible on isl 10. 7 nests visible across lake but obviously more.</t>
        </r>
      </text>
    </comment>
    <comment ref="G200" authorId="0" shapeId="0" xr:uid="{57E7FA86-0ABB-4C4C-9FF1-FEE28DF6A3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nests visible</t>
        </r>
      </text>
    </comment>
    <comment ref="G214" authorId="0" shapeId="0" xr:uid="{2D2F82DF-D1B5-49B3-A804-FBD6D41CBC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 north belt</t>
        </r>
      </text>
    </comment>
    <comment ref="K230" authorId="0" shapeId="0" xr:uid="{97C0F38F-40BB-4189-B09C-46071CADD0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juvenile</t>
        </r>
      </text>
    </comment>
    <comment ref="C237" authorId="0" shapeId="0" xr:uid="{97D8E14C-3D18-498D-8DEB-E8A0D5BEF2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juvs</t>
        </r>
      </text>
    </comment>
    <comment ref="C246" authorId="0" shapeId="0" xr:uid="{1A8F42CB-724A-4E15-96C1-F0DA95A4DC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49" authorId="0" shapeId="0" xr:uid="{515E2C13-2CE2-4CE5-9124-881282DBBD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fledged juvs</t>
        </r>
      </text>
    </comment>
    <comment ref="C250" authorId="0" shapeId="0" xr:uid="{B5FD254F-8F25-4182-9353-B230AC8F3D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3 juvs</t>
        </r>
      </text>
    </comment>
    <comment ref="G250" authorId="0" shapeId="0" xr:uid="{F4AEDCAF-8A72-4D67-AD47-EAE8F18781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 juvs</t>
        </r>
      </text>
    </comment>
    <comment ref="M250" authorId="0" shapeId="0" xr:uid="{16015693-4A8E-48B9-B0A2-B5172483F7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 juvs</t>
        </r>
      </text>
    </comment>
    <comment ref="H264" authorId="0" shapeId="0" xr:uid="{DD93CB90-892C-4D51-A13E-49FB427BCD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mound ditch</t>
        </r>
      </text>
    </comment>
    <comment ref="M265" authorId="0" shapeId="0" xr:uid="{2FB872D7-F020-49E7-A5A7-9A03CA74C2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mostly juvs</t>
        </r>
      </text>
    </comment>
    <comment ref="E269" authorId="0" shapeId="0" xr:uid="{F4DC6738-A75A-47CE-B673-FB1F84B50B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269" authorId="0" shapeId="0" xr:uid="{FAC7D6FF-CC2E-4C30-A6BD-574378EC77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ferry drove</t>
        </r>
      </text>
    </comment>
    <comment ref="J272" authorId="0" shapeId="0" xr:uid="{6DE7407D-B18F-4933-B697-3044E99A61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mixed singer (starts chiffchaff ends willow warbler)</t>
        </r>
      </text>
    </comment>
    <comment ref="D273" authorId="0" shapeId="0" xr:uid="{13AB3D62-9D8F-4FCB-841D-E271367C2B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3" authorId="0" shapeId="0" xr:uid="{638C06AC-0ECE-47F9-AD01-3BA7ED104F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river way</t>
        </r>
      </text>
    </comment>
    <comment ref="H273" authorId="0" shapeId="0" xr:uid="{14498B92-45B8-43A2-97F2-5FE2134B4A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mound area and river way</t>
        </r>
      </text>
    </comment>
    <comment ref="J273" authorId="0" shapeId="0" xr:uid="{7493A46C-B808-4582-BDD9-037EEB43DA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3" authorId="0" shapeId="0" xr:uid="{F568F0DD-09B9-49CD-BB36-E6C4EB5489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+ another male</t>
        </r>
      </text>
    </comment>
    <comment ref="M274" authorId="0" shapeId="0" xr:uid="{10D3F805-27F7-4185-B42B-1155B50E7D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6" authorId="0" shapeId="0" xr:uid="{08ADF559-0249-41B3-B396-9B82CADCCA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peat mound</t>
        </r>
      </text>
    </comment>
    <comment ref="M276" authorId="0" shapeId="0" xr:uid="{99B3B0A0-2311-4867-BAB4-CFB0DF1229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8" authorId="0" shapeId="0" xr:uid="{F5CB7013-2ABD-43E0-9AE4-CDD95CB3C2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+ male with food</t>
        </r>
      </text>
    </comment>
    <comment ref="G278" authorId="0" shapeId="0" xr:uid="{B9829983-7DB9-4588-91B3-9D5F439A8E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cradge ditch</t>
        </r>
      </text>
    </comment>
    <comment ref="H278" authorId="0" shapeId="0" xr:uid="{26D51414-1419-4C0A-8D7C-533911E6E6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singing, 3 juvs, fem with food and male with 3 juvs</t>
        </r>
      </text>
    </comment>
    <comment ref="M278" authorId="0" shapeId="0" xr:uid="{456F4FD8-6F55-46D2-B16A-0D4C4AE675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juvs</t>
        </r>
      </text>
    </comment>
    <comment ref="E285" authorId="0" shapeId="0" xr:uid="{45C92FB8-8305-4567-B85D-191E28AD0F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5" authorId="0" shapeId="0" xr:uid="{CCC4D4AA-7754-4E4D-89AD-B4FB74B34B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7" authorId="0" shapeId="0" xr:uid="{82A1787E-C3DA-41B1-B0CD-157D6863F93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many singing</t>
        </r>
      </text>
    </comment>
    <comment ref="G287" authorId="0" shapeId="0" xr:uid="{A34A376F-F860-4526-BCF4-654B7A99474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isl 1</t>
        </r>
      </text>
    </comment>
    <comment ref="H287" authorId="0" shapeId="0" xr:uid="{6F546540-C8B9-4188-A21A-0CF1F082F5D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singing- mound ditch and west end lime wood</t>
        </r>
      </text>
    </comment>
    <comment ref="J287" authorId="0" shapeId="0" xr:uid="{CF81869D-8ADB-43F9-96A9-D46760BAE15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singing</t>
        </r>
      </text>
    </comment>
    <comment ref="M287" authorId="0" shapeId="0" xr:uid="{1A483397-D0CD-4DAD-83B2-98576E82AE9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C292" authorId="0" shapeId="0" xr:uid="{F7BE3AC6-5C5A-4DCA-ADFF-AE3C3CDA38C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2" authorId="0" shapeId="0" xr:uid="{1CE362FB-4102-4ECA-9642-EF6DD069E9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 shapeId="0" xr:uid="{9D831EFA-BCF2-45F1-9D36-668F7B87BE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river way/cradge ditch</t>
        </r>
      </text>
    </comment>
    <comment ref="H292" authorId="0" shapeId="0" xr:uid="{FFD748DE-850A-4192-BBFC-53E7E6C95C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 shapeId="0" xr:uid="{4381038A-65FC-44DC-A245-1A1B247D2E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2" authorId="0" shapeId="0" xr:uid="{79640300-AC52-4594-AE03-681EF68795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292" authorId="0" shapeId="0" xr:uid="{42A5183D-A1CC-4F97-A565-9A3117C5D2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3" authorId="0" shapeId="0" xr:uid="{C1FCAC3B-50CA-479E-958D-97F04F79A9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21 juvs</t>
        </r>
      </text>
    </comment>
    <comment ref="C297" authorId="0" shapeId="0" xr:uid="{FD004475-4BB4-4F84-93DC-92A94369B3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7" authorId="0" shapeId="0" xr:uid="{F1EEBC09-E380-4146-BCB0-E03AC27192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7" authorId="0" shapeId="0" xr:uid="{B331389D-7CFE-4706-9AF1-4DA647D943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00" authorId="0" shapeId="0" xr:uid="{7BBB96B3-A673-4FDA-A408-D4E9BCFC59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0" authorId="0" shapeId="0" xr:uid="{5BFA31D2-697C-40BA-9794-79C483237D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0" authorId="0" shapeId="0" xr:uid="{477955D0-71EE-4051-930C-649FEACF6D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food</t>
        </r>
      </text>
    </comment>
    <comment ref="C305" authorId="0" shapeId="0" xr:uid="{E2094C6E-40B1-4D3D-B657-642764DE96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 shapeId="0" xr:uid="{19FA7900-6740-4E1C-95F3-1F9DDE2390F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05" authorId="0" shapeId="0" xr:uid="{316CC275-6751-4853-AC4E-585D62C64D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juvenile- cradge ditch</t>
        </r>
      </text>
    </comment>
    <comment ref="J305" authorId="0" shapeId="0" xr:uid="{060B0501-97C9-4457-B730-9D1CB60722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5" authorId="0" shapeId="0" xr:uid="{68597DC7-14C4-436B-96DA-CDA845668C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ferry drove</t>
        </r>
      </text>
    </comment>
    <comment ref="D319" authorId="0" shapeId="0" xr:uid="{BA995B7E-E47F-4859-8ABC-4847B264A73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19" authorId="0" shapeId="0" xr:uid="{20491896-405A-4AE2-92CD-282E9A91C1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river way</t>
        </r>
      </text>
    </comment>
    <comment ref="H319" authorId="0" shapeId="0" xr:uid="{132822C4-3EEE-46A3-AEFB-20CB39497C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mound</t>
        </r>
      </text>
    </comment>
    <comment ref="J319" authorId="0" shapeId="0" xr:uid="{E2785CCD-6B8A-46A5-9B97-24D0310CE8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19" authorId="0" shapeId="0" xr:uid="{866A3C00-7D8D-47E4-8253-E76C6C2F7B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ferry drove</t>
        </r>
      </text>
    </comment>
    <comment ref="M319" authorId="0" shapeId="0" xr:uid="{43DA0716-68C6-472B-8401-CAAB0C123C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27" authorId="0" shapeId="0" xr:uid="{6C832F62-D190-4D50-8168-C2BF1C993D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juv</t>
        </r>
      </text>
    </comment>
    <comment ref="C337" authorId="0" shapeId="0" xr:uid="{7C4F4AFF-03C9-48E2-8339-22BB0A97BE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37" authorId="0" shapeId="0" xr:uid="{7B39EE68-A96A-4F09-9551-10A7B22EAF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37" authorId="0" shapeId="0" xr:uid="{268B0B1D-9099-4366-BE2F-0A787773CD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singing- river way</t>
        </r>
      </text>
    </comment>
    <comment ref="H337" authorId="0" shapeId="0" xr:uid="{D35C9FD4-A021-4B40-B435-237F7D4CCD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mound</t>
        </r>
      </text>
    </comment>
    <comment ref="J337" authorId="0" shapeId="0" xr:uid="{C3EC19AE-E703-4D85-BFA2-1C0E2FAA37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7" authorId="0" shapeId="0" xr:uid="{99B6BDCF-7B52-4DD7-A823-E9C3F23148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ferry drove</t>
        </r>
      </text>
    </comment>
    <comment ref="D342" authorId="0" shapeId="0" xr:uid="{06A31356-8558-45B9-8A11-2AC53AECDE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57" authorId="0" shapeId="0" xr:uid="{430031A4-0173-4E07-A361-F62A3CA693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singing-plover scrape</t>
        </r>
      </text>
    </comment>
    <comment ref="K357" authorId="0" shapeId="0" xr:uid="{98DED16B-1E6F-486E-9F83-4B7B994B88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nr rough</t>
        </r>
      </text>
    </comment>
    <comment ref="E360" authorId="0" shapeId="0" xr:uid="{A3517F2E-E7ED-4FA8-94DD-8E0D786540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60" authorId="0" shapeId="0" xr:uid="{C855052A-720E-4613-AED0-87B9DB6025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60" authorId="0" shapeId="0" xr:uid="{4F3F4DCE-3C26-4845-9D7D-AC22B96C9F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360" authorId="0" shapeId="0" xr:uid="{EDE544CE-DBC4-4835-BE73-18370B574A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360" authorId="0" shapeId="0" xr:uid="{A56ECA91-AEF1-4BB5-8007-D417B2F133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<sst xmlns="http://schemas.openxmlformats.org/spreadsheetml/2006/main" count="376" uniqueCount="376">
  <si>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</si>
  <si>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</si>
  <si>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</si>
  <si>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</si>
  <si>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</si>
  <si>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</si>
  <si>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</si>
  <si>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</si>
  <si>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</si>
  <si>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</si>
  <si>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</si>
  <si>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</si>
  <si>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</si>
  <si>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</si>
  <si>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</si>
  <si>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</si>
  <si>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</si>
  <si>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</si>
  <si>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</si>
  <si>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</si>
  <si>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</si>
  <si>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</si>
  <si>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</si>
  <si>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</si>
  <si>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</si>
  <si>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</si>
  <si>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</si>
  <si>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</si>
  <si>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</si>
  <si>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</si>
  <si>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</si>
  <si>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</si>
  <si>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</si>
  <si>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</si>
  <si>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</si>
  <si>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</si>
  <si>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</si>
  <si>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</si>
  <si>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</si>
  <si>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</si>
  <si>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</si>
  <si>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</si>
  <si>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</si>
  <si>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</si>
  <si>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</si>
  <si>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</si>
  <si>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</si>
  <si>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</si>
  <si>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</si>
  <si>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</si>
  <si>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</si>
  <si>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</si>
  <si>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</si>
  <si>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</si>
  <si>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</si>
  <si>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</si>
  <si>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</si>
  <si>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</si>
  <si>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</si>
  <si>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</si>
  <si>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</si>
  <si>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</si>
  <si>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</si>
  <si>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</si>
  <si>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</si>
  <si>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</si>
  <si>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</si>
  <si>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</si>
  <si>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</si>
  <si>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</si>
  <si>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</si>
  <si>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</si>
  <si>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</si>
  <si>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</si>
  <si>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</si>
  <si>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</si>
  <si>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</si>
  <si>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</si>
  <si>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</si>
  <si>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</si>
  <si>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</si>
  <si>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</si>
  <si>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</si>
  <si>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</si>
  <si>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</si>
  <si>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</si>
  <si>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</si>
  <si>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</si>
  <si>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</si>
  <si>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</si>
  <si>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</si>
  <si>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</si>
  <si>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</si>
  <si>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</si>
  <si>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</si>
  <si>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</si>
  <si>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</si>
  <si>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</si>
  <si>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</si>
  <si>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</si>
  <si>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</si>
  <si>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</si>
  <si>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</si>
  <si>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</si>
  <si>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</si>
  <si>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</si>
  <si>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</si>
  <si>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</si>
  <si>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</si>
  <si>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</si>
  <si>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</si>
  <si>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</si>
  <si>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</si>
  <si>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</si>
  <si>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</si>
  <si>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</si>
  <si>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</si>
  <si>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</si>
  <si>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</si>
  <si>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</si>
  <si>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</si>
  <si>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</si>
  <si>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</si>
  <si>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</si>
  <si>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</si>
  <si>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</si>
  <si>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</si>
  <si>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</si>
  <si>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</si>
  <si>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</si>
  <si>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</si>
  <si>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</si>
  <si>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</si>
  <si>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</si>
  <si>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</si>
  <si>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</si>
  <si>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</si>
  <si>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</si>
  <si>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</si>
  <si>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</si>
  <si>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</si>
  <si>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</si>
  <si>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</si>
  <si>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</si>
  <si>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</si>
  <si>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</si>
  <si>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</si>
  <si>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</si>
  <si>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</si>
  <si>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</si>
  <si>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</si>
  <si>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</si>
  <si>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</si>
  <si>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</si>
  <si>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</si>
  <si>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</si>
  <si>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</si>
  <si>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</si>
  <si>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</si>
  <si>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</si>
  <si>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</si>
  <si>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</si>
  <si>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</si>
  <si>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</si>
  <si>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</si>
  <si>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</si>
  <si>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</si>
  <si>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</si>
  <si>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</si>
  <si>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</si>
  <si>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</si>
  <si>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</si>
  <si>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</si>
  <si>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</si>
  <si>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</si>
  <si>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</si>
  <si>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</si>
  <si>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</si>
  <si>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</si>
  <si>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</si>
  <si>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</si>
  <si>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</si>
  <si>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</si>
  <si>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</si>
  <si>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</si>
  <si>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</si>
  <si>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</si>
  <si>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</si>
  <si>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</si>
  <si>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</si>
  <si>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</si>
  <si>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</si>
  <si>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</si>
  <si>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</si>
  <si>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</si>
  <si>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</si>
  <si>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</si>
  <si>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</si>
  <si>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</si>
  <si>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</si>
  <si>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</si>
  <si>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</si>
  <si>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</si>
  <si>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</si>
  <si>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</si>
  <si>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</si>
  <si>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</si>
  <si>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</si>
  <si>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</si>
  <si>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</si>
  <si>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</si>
  <si>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</si>
  <si>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</si>
  <si>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</si>
  <si>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</si>
  <si>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</si>
  <si>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</si>
  <si>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</si>
  <si>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</si>
  <si>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</si>
  <si>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</si>
  <si>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</si>
  <si>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</si>
  <si>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</si>
  <si>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</si>
  <si>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</si>
  <si>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</si>
  <si>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</si>
  <si>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</si>
  <si>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</si>
  <si>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</si>
  <si>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</si>
  <si>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</si>
  <si>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</si>
  <si>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</si>
  <si>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</si>
  <si>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</si>
  <si>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</si>
  <si>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</si>
  <si>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</si>
  <si>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</si>
  <si>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</si>
  <si>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</si>
  <si>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</si>
  <si>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</si>
  <si>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</si>
  <si>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</si>
  <si>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</si>
  <si>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</si>
  <si>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</si>
  <si>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</si>
  <si>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</si>
  <si>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</si>
  <si>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</si>
  <si>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</si>
  <si>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</si>
  <si>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</si>
  <si>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</si>
  <si>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</si>
  <si>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</si>
  <si>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</si>
  <si>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</si>
  <si>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</si>
  <si>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</si>
  <si>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</si>
  <si>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</si>
  <si>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</si>
  <si>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</si>
  <si>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</si>
  <si>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</si>
  <si>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</si>
  <si>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</si>
  <si>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</si>
  <si>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</si>
  <si>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</si>
  <si>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</si>
  <si>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</si>
  <si>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</si>
  <si>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</si>
  <si>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</si>
  <si>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</si>
  <si>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</si>
  <si>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</si>
  <si>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</si>
  <si>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</si>
  <si>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</si>
  <si>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</si>
  <si>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</si>
  <si>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</si>
  <si>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</si>
  <si>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</si>
  <si>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</si>
  <si>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</si>
  <si>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</si>
  <si>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</si>
  <si>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</si>
  <si>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</si>
  <si>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</si>
  <si>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</si>
  <si>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</si>
  <si>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</si>
  <si>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</si>
  <si>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</si>
  <si>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</si>
  <si>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</si>
  <si>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</si>
  <si>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</si>
  <si>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</si>
  <si>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</si>
  <si>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</si>
  <si>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</si>
  <si>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</si>
  <si>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</si>
  <si>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</si>
  <si>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</si>
  <si>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</si>
  <si>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</si>
  <si>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</si>
  <si>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</si>
  <si>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</si>
  <si>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</si>
  <si>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</si>
  <si>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</si>
  <si>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</si>
  <si>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</si>
  <si>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</si>
  <si>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</si>
  <si>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</si>
  <si>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</si>
  <si>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</si>
  <si>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</si>
  <si>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</si>
  <si>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</si>
  <si>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</si>
  <si>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</si>
  <si>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</si>
  <si>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</si>
  <si>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</si>
  <si>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</si>
  <si>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</si>
  <si>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</si>
  <si>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</si>
  <si>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</si>
  <si>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</si>
  <si>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</si>
  <si>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</si>
  <si>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</si>
  <si>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</si>
  <si>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</si>
  <si>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</si>
  <si>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</si>
  <si>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</si>
  <si>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</si>
  <si>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</si>
  <si>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</si>
  <si>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</si>
  <si>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</si>
  <si>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</si>
  <si>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</si>
  <si>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</si>
  <si>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</si>
  <si>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</si>
  <si>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</si>
  <si>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</si>
  <si>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</si>
  <si>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</si>
  <si>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</si>
  <si>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</si>
  <si>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</si>
  <si>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</si>
  <si>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</si>
  <si>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</si>
  <si>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</si>
  <si>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</si>
  <si>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</si>
  <si>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GR- 18.06.18 05.00- 12.00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</si>
</sst>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E306" activePane="bottomRight" state="frozen"/>
      <selection pane="topRight" activeCell="C1" sqref="C1"/>
      <selection pane="bottomLeft" activeCell="A3" sqref="A3"/>
      <selection pane="bottomRight" activeCell="H249" sqref="H249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>
        <v>1</v>
      </c>
      <c r="J3" s="20"/>
      <c r="K3" s="20">
        <v>1</v>
      </c>
      <c r="L3" s="20"/>
      <c r="M3" s="20"/>
      <c r="N3" s="20">
        <f>SUM(C3+D3+E3+F3+G3+H3+I3+J3+K3+L3+M3)</f>
        <v>4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20">
        <f t="shared" si="0"/>
        <v>0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N8" s="20">
        <f t="shared" si="0"/>
        <v>0</v>
      </c>
    </row>
    <row r="9" spans="1:14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G11" s="20">
        <v>30</v>
      </c>
      <c r="H11" s="20">
        <v>26</v>
      </c>
      <c r="L11" s="20">
        <v>4</v>
      </c>
      <c r="N11" s="20">
        <f t="shared" si="0"/>
        <v>60</v>
      </c>
    </row>
    <row r="12" spans="1:14" x14ac:dyDescent="0.35">
      <c r="A12" s="8">
        <v>12</v>
      </c>
      <c r="B12" s="9" t="s">
        <v>9</v>
      </c>
      <c r="G12" s="20">
        <v>51</v>
      </c>
      <c r="H12" s="20">
        <v>20</v>
      </c>
      <c r="K12" s="20">
        <v>9</v>
      </c>
      <c r="L12" s="20">
        <v>6</v>
      </c>
      <c r="N12" s="20">
        <f t="shared" si="0"/>
        <v>86</v>
      </c>
    </row>
    <row r="13" spans="1:14" x14ac:dyDescent="0.35">
      <c r="A13" s="11">
        <v>14</v>
      </c>
      <c r="B13" s="9" t="s">
        <v>10</v>
      </c>
      <c r="N13" s="20">
        <f t="shared" si="0"/>
        <v>0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x14ac:dyDescent="0.35">
      <c r="A17" s="11">
        <v>20</v>
      </c>
      <c r="B17" s="9" t="s">
        <v>14</v>
      </c>
      <c r="G17" s="20">
        <v>2</v>
      </c>
      <c r="I17" s="20">
        <v>1</v>
      </c>
      <c r="N17" s="20">
        <f t="shared" si="0"/>
        <v>3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N19" s="20">
        <f t="shared" si="0"/>
        <v>0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34</v>
      </c>
      <c r="K21" s="20">
        <v>1</v>
      </c>
      <c r="N21" s="20">
        <f t="shared" si="0"/>
        <v>35</v>
      </c>
    </row>
    <row r="22" spans="1:14" x14ac:dyDescent="0.35">
      <c r="A22" s="11">
        <v>26</v>
      </c>
      <c r="B22" s="9" t="s">
        <v>19</v>
      </c>
      <c r="G22" s="20">
        <v>1</v>
      </c>
      <c r="N22" s="20">
        <f t="shared" si="0"/>
        <v>1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G24" s="20">
        <v>31</v>
      </c>
      <c r="L24" s="20">
        <v>1</v>
      </c>
      <c r="N24" s="20">
        <f t="shared" si="0"/>
        <v>32</v>
      </c>
    </row>
    <row r="25" spans="1:14" x14ac:dyDescent="0.35">
      <c r="A25" s="11">
        <v>30</v>
      </c>
      <c r="B25" s="9" t="s">
        <v>22</v>
      </c>
      <c r="N25" s="20">
        <f t="shared" si="0"/>
        <v>0</v>
      </c>
    </row>
    <row r="26" spans="1:14" x14ac:dyDescent="0.35">
      <c r="A26" s="11">
        <v>31</v>
      </c>
      <c r="B26" s="9" t="s">
        <v>23</v>
      </c>
      <c r="G26" s="20">
        <v>2</v>
      </c>
      <c r="N26" s="20">
        <f t="shared" si="0"/>
        <v>2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N28" s="20">
        <f t="shared" si="0"/>
        <v>0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G30" s="20">
        <v>9</v>
      </c>
      <c r="N30" s="20">
        <f t="shared" si="0"/>
        <v>9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G33" s="20">
        <v>16</v>
      </c>
      <c r="N33" s="20">
        <f t="shared" si="0"/>
        <v>16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I46" s="20">
        <v>2</v>
      </c>
      <c r="K46" s="20">
        <v>2</v>
      </c>
      <c r="N46" s="20">
        <f t="shared" si="0"/>
        <v>4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D49" s="20">
        <v>2</v>
      </c>
      <c r="K49" s="20">
        <v>2</v>
      </c>
      <c r="M49" s="20">
        <v>1</v>
      </c>
      <c r="N49" s="20">
        <f t="shared" si="0"/>
        <v>5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4</v>
      </c>
      <c r="N59" s="20">
        <f t="shared" si="0"/>
        <v>4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F62" s="20">
        <v>1</v>
      </c>
      <c r="N62" s="20">
        <f t="shared" si="0"/>
        <v>1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 t="shared" si="0"/>
        <v>0</v>
      </c>
    </row>
    <row r="67" spans="1:14" x14ac:dyDescent="0.35">
      <c r="A67" s="8">
        <v>108</v>
      </c>
      <c r="B67" s="9" t="s">
        <v>64</v>
      </c>
      <c r="E67" s="20">
        <v>1</v>
      </c>
      <c r="H67" s="20">
        <v>1</v>
      </c>
      <c r="N67" s="20">
        <f t="shared" si="0"/>
        <v>2</v>
      </c>
    </row>
    <row r="68" spans="1:14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20">
        <v>5</v>
      </c>
      <c r="H69" s="20">
        <v>1</v>
      </c>
      <c r="N69" s="20">
        <f t="shared" si="1"/>
        <v>6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5</v>
      </c>
      <c r="N75" s="20">
        <f t="shared" si="1"/>
        <v>5</v>
      </c>
    </row>
    <row r="76" spans="1:14" x14ac:dyDescent="0.35">
      <c r="A76" s="8">
        <v>119</v>
      </c>
      <c r="B76" s="9" t="s">
        <v>73</v>
      </c>
      <c r="G76" s="20">
        <v>4</v>
      </c>
      <c r="N76" s="20">
        <f t="shared" si="1"/>
        <v>4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N82" s="20">
        <f t="shared" si="1"/>
        <v>0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 x14ac:dyDescent="0.35">
      <c r="A85" s="11">
        <v>130</v>
      </c>
      <c r="B85" s="9" t="s">
        <v>82</v>
      </c>
      <c r="N85" s="20">
        <f t="shared" si="1"/>
        <v>0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N89" s="20">
        <f t="shared" si="1"/>
        <v>0</v>
      </c>
    </row>
    <row r="90" spans="1:14" x14ac:dyDescent="0.35">
      <c r="A90" s="11">
        <v>135</v>
      </c>
      <c r="B90" s="9" t="s">
        <v>87</v>
      </c>
      <c r="K90" s="20">
        <v>1</v>
      </c>
      <c r="N90" s="20">
        <f t="shared" si="1"/>
        <v>1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H93" s="20">
        <v>1</v>
      </c>
      <c r="N93" s="20">
        <f t="shared" si="1"/>
        <v>1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N95" s="20">
        <f t="shared" si="1"/>
        <v>0</v>
      </c>
    </row>
    <row r="96" spans="1:14" x14ac:dyDescent="0.35">
      <c r="A96" s="11">
        <v>146</v>
      </c>
      <c r="B96" s="9" t="s">
        <v>93</v>
      </c>
      <c r="G96" s="20">
        <v>1</v>
      </c>
      <c r="N96" s="20">
        <f t="shared" si="1"/>
        <v>1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N98" s="20">
        <f t="shared" si="1"/>
        <v>0</v>
      </c>
    </row>
    <row r="99" spans="1:14" x14ac:dyDescent="0.3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6</v>
      </c>
      <c r="J104" s="20">
        <v>2</v>
      </c>
      <c r="K104" s="20">
        <v>1</v>
      </c>
      <c r="L104" s="20">
        <v>2</v>
      </c>
      <c r="N104" s="20">
        <f t="shared" si="1"/>
        <v>11</v>
      </c>
    </row>
    <row r="105" spans="1:14" x14ac:dyDescent="0.35">
      <c r="A105" s="11">
        <v>159</v>
      </c>
      <c r="B105" s="9" t="s">
        <v>102</v>
      </c>
      <c r="E105" s="20">
        <v>2</v>
      </c>
      <c r="G105" s="20">
        <v>96</v>
      </c>
      <c r="K105" s="20">
        <v>4</v>
      </c>
      <c r="L105" s="20">
        <v>2</v>
      </c>
      <c r="M105" s="20">
        <v>2</v>
      </c>
      <c r="N105" s="20">
        <f t="shared" si="1"/>
        <v>106</v>
      </c>
    </row>
    <row r="106" spans="1:14" x14ac:dyDescent="0.35">
      <c r="A106" s="11">
        <v>161</v>
      </c>
      <c r="B106" s="9" t="s">
        <v>103</v>
      </c>
      <c r="N106" s="20">
        <f t="shared" si="1"/>
        <v>0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G109" s="20">
        <v>2</v>
      </c>
      <c r="K109" s="20">
        <v>1</v>
      </c>
      <c r="N109" s="20">
        <f t="shared" si="1"/>
        <v>3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N115" s="20">
        <f t="shared" si="1"/>
        <v>0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N123" s="20">
        <f t="shared" si="1"/>
        <v>0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G126" s="20">
        <v>7</v>
      </c>
      <c r="H126" s="20">
        <v>4</v>
      </c>
      <c r="N126" s="20">
        <f t="shared" si="1"/>
        <v>11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N140" s="20">
        <f t="shared" si="2"/>
        <v>0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N143" s="20">
        <f t="shared" si="2"/>
        <v>0</v>
      </c>
    </row>
    <row r="144" spans="1:14" x14ac:dyDescent="0.35">
      <c r="A144" s="11">
        <v>212</v>
      </c>
      <c r="B144" s="9" t="s">
        <v>141</v>
      </c>
      <c r="N144" s="20">
        <f t="shared" si="2"/>
        <v>0</v>
      </c>
    </row>
    <row r="145" spans="1:14" x14ac:dyDescent="0.35">
      <c r="A145" s="11">
        <v>213</v>
      </c>
      <c r="B145" s="9" t="s">
        <v>142</v>
      </c>
      <c r="K145" s="20">
        <v>1</v>
      </c>
      <c r="N145" s="20">
        <f t="shared" si="2"/>
        <v>1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N148" s="20">
        <f t="shared" si="2"/>
        <v>0</v>
      </c>
    </row>
    <row r="149" spans="1:14" x14ac:dyDescent="0.35">
      <c r="A149" s="11">
        <v>219</v>
      </c>
      <c r="B149" s="9" t="s">
        <v>146</v>
      </c>
      <c r="N149" s="20">
        <f t="shared" si="2"/>
        <v>0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N152" s="20">
        <f t="shared" si="2"/>
        <v>0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N155" s="20">
        <f t="shared" si="2"/>
        <v>0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N157" s="20">
        <f t="shared" si="2"/>
        <v>0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N160" s="20">
        <f t="shared" si="2"/>
        <v>0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N163" s="20">
        <f t="shared" si="2"/>
        <v>0</v>
      </c>
    </row>
    <row r="164" spans="1:14" x14ac:dyDescent="0.35">
      <c r="A164" s="11">
        <v>242</v>
      </c>
      <c r="B164" s="9" t="s">
        <v>161</v>
      </c>
      <c r="G164" s="20">
        <v>4</v>
      </c>
      <c r="H164" s="20">
        <v>4</v>
      </c>
      <c r="N164" s="20">
        <f t="shared" si="2"/>
        <v>8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43</v>
      </c>
      <c r="N177" s="20">
        <f t="shared" si="2"/>
        <v>43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N182" s="20">
        <f t="shared" si="2"/>
        <v>0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G184" s="20">
        <v>7</v>
      </c>
      <c r="N184" s="20">
        <f t="shared" si="2"/>
        <v>7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N186" s="20">
        <f t="shared" si="2"/>
        <v>0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N193" s="20">
        <f t="shared" si="2"/>
        <v>0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G200" s="20">
        <v>11</v>
      </c>
      <c r="N200" s="20">
        <f t="shared" si="3"/>
        <v>11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D209" s="20">
        <v>1</v>
      </c>
      <c r="E209" s="20">
        <v>2</v>
      </c>
      <c r="G209" s="20">
        <v>1</v>
      </c>
      <c r="I209" s="20">
        <v>2</v>
      </c>
      <c r="K209" s="20">
        <v>1</v>
      </c>
      <c r="N209" s="20">
        <f t="shared" si="3"/>
        <v>7</v>
      </c>
    </row>
    <row r="210" spans="1:14" x14ac:dyDescent="0.35">
      <c r="A210" s="11">
        <v>309</v>
      </c>
      <c r="B210" s="9" t="s">
        <v>207</v>
      </c>
      <c r="C210" s="20">
        <v>10</v>
      </c>
      <c r="D210" s="20">
        <v>37</v>
      </c>
      <c r="E210" s="20">
        <v>12</v>
      </c>
      <c r="G210" s="20">
        <v>4</v>
      </c>
      <c r="H210" s="20">
        <v>7</v>
      </c>
      <c r="I210" s="20">
        <v>6</v>
      </c>
      <c r="K210" s="20">
        <v>9</v>
      </c>
      <c r="M210" s="20">
        <v>4</v>
      </c>
      <c r="N210" s="20">
        <f t="shared" si="3"/>
        <v>89</v>
      </c>
    </row>
    <row r="211" spans="1:14" x14ac:dyDescent="0.35">
      <c r="A211" s="11">
        <v>310</v>
      </c>
      <c r="B211" s="9" t="s">
        <v>208</v>
      </c>
      <c r="C211" s="20">
        <v>3</v>
      </c>
      <c r="D211" s="20">
        <v>1</v>
      </c>
      <c r="N211" s="20">
        <f t="shared" si="3"/>
        <v>4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G214" s="20">
        <v>1</v>
      </c>
      <c r="N214" s="20">
        <f t="shared" si="3"/>
        <v>1</v>
      </c>
    </row>
    <row r="215" spans="1:14" x14ac:dyDescent="0.35">
      <c r="A215" s="11">
        <v>319</v>
      </c>
      <c r="B215" s="9" t="s">
        <v>212</v>
      </c>
      <c r="K215" s="20">
        <v>1</v>
      </c>
      <c r="N215" s="20">
        <f t="shared" si="3"/>
        <v>1</v>
      </c>
    </row>
    <row r="216" spans="1:14" x14ac:dyDescent="0.35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 x14ac:dyDescent="0.35">
      <c r="A217" s="11">
        <v>324</v>
      </c>
      <c r="B217" s="9" t="s">
        <v>214</v>
      </c>
      <c r="N217" s="20">
        <f t="shared" si="3"/>
        <v>0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G221" s="20">
        <v>35</v>
      </c>
      <c r="N221" s="20">
        <f t="shared" si="3"/>
        <v>35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K223" s="20">
        <v>1</v>
      </c>
      <c r="N223" s="20">
        <f t="shared" si="3"/>
        <v>1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N229" s="20">
        <f t="shared" si="3"/>
        <v>0</v>
      </c>
    </row>
    <row r="230" spans="1:14" x14ac:dyDescent="0.35">
      <c r="A230" s="11">
        <v>348</v>
      </c>
      <c r="B230" s="9" t="s">
        <v>227</v>
      </c>
      <c r="K230" s="20">
        <v>1</v>
      </c>
      <c r="N230" s="20">
        <f t="shared" si="3"/>
        <v>1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C237" s="20">
        <v>3</v>
      </c>
      <c r="D237" s="20">
        <v>1</v>
      </c>
      <c r="H237" s="20">
        <v>2</v>
      </c>
      <c r="I237" s="20">
        <v>1</v>
      </c>
      <c r="K237" s="20">
        <v>2</v>
      </c>
      <c r="N237" s="20">
        <f t="shared" si="3"/>
        <v>9</v>
      </c>
    </row>
    <row r="238" spans="1:14" x14ac:dyDescent="0.35">
      <c r="A238" s="11">
        <v>366</v>
      </c>
      <c r="B238" s="9" t="s">
        <v>235</v>
      </c>
      <c r="E238" s="20">
        <v>1</v>
      </c>
      <c r="N238" s="20">
        <f t="shared" si="3"/>
        <v>1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C240" s="20">
        <v>4</v>
      </c>
      <c r="D240" s="20">
        <v>3</v>
      </c>
      <c r="H240" s="20">
        <v>4</v>
      </c>
      <c r="J240" s="20">
        <v>2</v>
      </c>
      <c r="K240" s="20">
        <v>12</v>
      </c>
      <c r="N240" s="20">
        <f t="shared" si="3"/>
        <v>25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E243" s="20">
        <v>2</v>
      </c>
      <c r="G243" s="20">
        <v>1</v>
      </c>
      <c r="H243" s="20">
        <v>3</v>
      </c>
      <c r="K243" s="20">
        <v>2</v>
      </c>
      <c r="N243" s="20">
        <f t="shared" si="3"/>
        <v>8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C246" s="20">
        <v>1</v>
      </c>
      <c r="N246" s="20">
        <f t="shared" si="3"/>
        <v>1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D249" s="20">
        <v>3</v>
      </c>
      <c r="E249" s="20">
        <v>2</v>
      </c>
      <c r="H249" s="20">
        <v>6</v>
      </c>
      <c r="J249" s="20">
        <v>2</v>
      </c>
      <c r="K249" s="20">
        <v>1</v>
      </c>
      <c r="M249" s="20">
        <v>3</v>
      </c>
      <c r="N249" s="20">
        <f t="shared" si="3"/>
        <v>17</v>
      </c>
    </row>
    <row r="250" spans="1:14" x14ac:dyDescent="0.35">
      <c r="A250" s="11">
        <v>378</v>
      </c>
      <c r="B250" s="9" t="s">
        <v>247</v>
      </c>
      <c r="C250" s="20">
        <v>5</v>
      </c>
      <c r="G250" s="20">
        <v>6</v>
      </c>
      <c r="M250" s="20">
        <v>5</v>
      </c>
      <c r="N250" s="20">
        <f t="shared" si="3"/>
        <v>16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N252" s="20">
        <f t="shared" si="3"/>
        <v>0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N255" s="20">
        <f t="shared" si="3"/>
        <v>0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N258" s="20">
        <f t="shared" si="3"/>
        <v>0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I260" s="20">
        <v>2</v>
      </c>
      <c r="K260" s="20">
        <v>1</v>
      </c>
      <c r="N260" s="20">
        <f t="shared" ref="N260:N323" si="4">SUM(C260+D260+E260+F260+G260+H260+I260+J260+K260+L260+M260)</f>
        <v>3</v>
      </c>
    </row>
    <row r="261" spans="1:14" x14ac:dyDescent="0.35">
      <c r="A261" s="11">
        <v>399</v>
      </c>
      <c r="B261" s="9" t="s">
        <v>258</v>
      </c>
      <c r="D261" s="20">
        <v>5</v>
      </c>
      <c r="N261" s="20">
        <f t="shared" si="4"/>
        <v>5</v>
      </c>
    </row>
    <row r="262" spans="1:14" x14ac:dyDescent="0.35">
      <c r="A262" s="11">
        <v>400</v>
      </c>
      <c r="B262" s="9" t="s">
        <v>259</v>
      </c>
      <c r="C262" s="20">
        <v>4</v>
      </c>
      <c r="N262" s="20">
        <f t="shared" si="4"/>
        <v>4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35">
      <c r="A265" s="11">
        <v>404</v>
      </c>
      <c r="B265" s="9" t="s">
        <v>262</v>
      </c>
      <c r="M265" s="20">
        <v>15</v>
      </c>
      <c r="N265" s="20">
        <f t="shared" si="4"/>
        <v>15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E269" s="20">
        <v>2</v>
      </c>
      <c r="K269" s="20">
        <v>1</v>
      </c>
      <c r="N269" s="20">
        <f t="shared" si="4"/>
        <v>3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J272" s="20">
        <v>1</v>
      </c>
      <c r="N272" s="20">
        <f t="shared" si="4"/>
        <v>1</v>
      </c>
    </row>
    <row r="273" spans="1:14" x14ac:dyDescent="0.35">
      <c r="A273" s="11">
        <v>422</v>
      </c>
      <c r="B273" s="9" t="s">
        <v>270</v>
      </c>
      <c r="D273" s="20">
        <v>1</v>
      </c>
      <c r="E273" s="20">
        <v>1</v>
      </c>
      <c r="G273" s="20">
        <v>1</v>
      </c>
      <c r="H273" s="20">
        <v>2</v>
      </c>
      <c r="J273" s="20">
        <v>2</v>
      </c>
      <c r="M273" s="20">
        <v>2</v>
      </c>
      <c r="N273" s="20">
        <f t="shared" si="4"/>
        <v>9</v>
      </c>
    </row>
    <row r="274" spans="1:14" x14ac:dyDescent="0.35">
      <c r="A274" s="11">
        <v>423</v>
      </c>
      <c r="B274" s="9" t="s">
        <v>271</v>
      </c>
      <c r="M274" s="20">
        <v>1</v>
      </c>
      <c r="N274" s="20">
        <f t="shared" si="4"/>
        <v>1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H276" s="20">
        <v>1</v>
      </c>
      <c r="M276" s="20">
        <v>1</v>
      </c>
      <c r="N276" s="20">
        <f t="shared" si="4"/>
        <v>2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D278" s="20">
        <v>2</v>
      </c>
      <c r="G278" s="20">
        <v>1</v>
      </c>
      <c r="H278" s="20">
        <v>11</v>
      </c>
      <c r="M278" s="20">
        <v>4</v>
      </c>
      <c r="N278" s="20">
        <f t="shared" si="4"/>
        <v>18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E285" s="20">
        <v>1</v>
      </c>
      <c r="M285" s="20">
        <v>1</v>
      </c>
      <c r="N285" s="20">
        <f t="shared" si="4"/>
        <v>2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G287" s="20">
        <v>1</v>
      </c>
      <c r="H287" s="20">
        <v>4</v>
      </c>
      <c r="J287" s="20">
        <v>5</v>
      </c>
      <c r="M287" s="20">
        <v>1</v>
      </c>
      <c r="N287" s="20">
        <f t="shared" si="4"/>
        <v>11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N291" s="20">
        <f t="shared" si="4"/>
        <v>0</v>
      </c>
    </row>
    <row r="292" spans="1:14" x14ac:dyDescent="0.35">
      <c r="A292" s="11">
        <v>463</v>
      </c>
      <c r="B292" s="9" t="s">
        <v>289</v>
      </c>
      <c r="C292" s="20">
        <v>1</v>
      </c>
      <c r="D292" s="20">
        <v>2</v>
      </c>
      <c r="G292" s="20">
        <v>3</v>
      </c>
      <c r="H292" s="20">
        <v>2</v>
      </c>
      <c r="J292" s="20">
        <v>2</v>
      </c>
      <c r="K292" s="20">
        <v>2</v>
      </c>
      <c r="M292" s="20">
        <v>2</v>
      </c>
      <c r="N292" s="20">
        <f t="shared" si="4"/>
        <v>14</v>
      </c>
    </row>
    <row r="293" spans="1:14" x14ac:dyDescent="0.35">
      <c r="A293" s="8">
        <v>467</v>
      </c>
      <c r="B293" s="9" t="s">
        <v>290</v>
      </c>
      <c r="H293" s="20">
        <v>38</v>
      </c>
      <c r="N293" s="20">
        <f t="shared" si="4"/>
        <v>38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N296" s="20">
        <f t="shared" si="4"/>
        <v>0</v>
      </c>
    </row>
    <row r="297" spans="1:14" x14ac:dyDescent="0.35">
      <c r="A297" s="11">
        <v>479</v>
      </c>
      <c r="B297" s="9" t="s">
        <v>294</v>
      </c>
      <c r="C297" s="20">
        <v>3</v>
      </c>
      <c r="D297" s="20">
        <v>3</v>
      </c>
      <c r="E297" s="20">
        <v>1</v>
      </c>
      <c r="G297" s="20">
        <v>1</v>
      </c>
      <c r="H297" s="20">
        <v>1</v>
      </c>
      <c r="J297" s="20">
        <v>3</v>
      </c>
      <c r="N297" s="20">
        <f t="shared" si="4"/>
        <v>12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N299" s="20">
        <f t="shared" si="4"/>
        <v>0</v>
      </c>
    </row>
    <row r="300" spans="1:14" x14ac:dyDescent="0.35">
      <c r="A300" s="11">
        <v>486</v>
      </c>
      <c r="B300" s="9" t="s">
        <v>297</v>
      </c>
      <c r="C300" s="20">
        <v>1</v>
      </c>
      <c r="E300" s="20">
        <v>1</v>
      </c>
      <c r="J300" s="20">
        <v>1</v>
      </c>
      <c r="M300" s="20">
        <v>1</v>
      </c>
      <c r="N300" s="20">
        <f t="shared" si="4"/>
        <v>4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N302" s="20">
        <f t="shared" si="4"/>
        <v>0</v>
      </c>
    </row>
    <row r="303" spans="1:14" x14ac:dyDescent="0.35">
      <c r="A303" s="11">
        <v>489</v>
      </c>
      <c r="B303" s="9" t="s">
        <v>300</v>
      </c>
      <c r="D303" s="20">
        <v>1</v>
      </c>
      <c r="N303" s="20">
        <f t="shared" si="4"/>
        <v>1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C305" s="20">
        <v>2</v>
      </c>
      <c r="D305" s="20">
        <v>3</v>
      </c>
      <c r="E305" s="20">
        <v>1</v>
      </c>
      <c r="G305" s="20">
        <v>1</v>
      </c>
      <c r="J305" s="20">
        <v>2</v>
      </c>
      <c r="K305" s="20">
        <v>2</v>
      </c>
      <c r="N305" s="20">
        <f t="shared" si="4"/>
        <v>11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N313" s="20">
        <f t="shared" si="4"/>
        <v>0</v>
      </c>
    </row>
    <row r="314" spans="1:14" x14ac:dyDescent="0.35">
      <c r="A314" s="11">
        <v>513</v>
      </c>
      <c r="B314" s="9" t="s">
        <v>311</v>
      </c>
      <c r="N314" s="20">
        <f t="shared" si="4"/>
        <v>0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N316" s="20">
        <f t="shared" si="4"/>
        <v>0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D319" s="20">
        <v>1</v>
      </c>
      <c r="E319" s="20">
        <v>1</v>
      </c>
      <c r="G319" s="20">
        <v>1</v>
      </c>
      <c r="H319" s="20">
        <v>1</v>
      </c>
      <c r="J319" s="20">
        <v>1</v>
      </c>
      <c r="K319" s="20">
        <v>1</v>
      </c>
      <c r="M319" s="20">
        <v>2</v>
      </c>
      <c r="N319" s="20">
        <f t="shared" si="4"/>
        <v>8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C321" s="20">
        <v>2</v>
      </c>
      <c r="D321" s="20">
        <v>3</v>
      </c>
      <c r="N321" s="20">
        <f t="shared" si="4"/>
        <v>5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N323" s="20">
        <f t="shared" si="4"/>
        <v>0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G327" s="20">
        <v>2</v>
      </c>
      <c r="N327" s="20">
        <f t="shared" si="5"/>
        <v>2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K332" s="20">
        <v>1</v>
      </c>
      <c r="N332" s="20">
        <f t="shared" si="5"/>
        <v>1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N336" s="20">
        <f t="shared" si="5"/>
        <v>0</v>
      </c>
    </row>
    <row r="337" spans="1:14" x14ac:dyDescent="0.35">
      <c r="A337" s="8">
        <v>548</v>
      </c>
      <c r="B337" s="9" t="s">
        <v>334</v>
      </c>
      <c r="C337" s="20">
        <v>1</v>
      </c>
      <c r="E337" s="20">
        <v>1</v>
      </c>
      <c r="G337" s="20">
        <v>4</v>
      </c>
      <c r="H337" s="20">
        <v>1</v>
      </c>
      <c r="J337" s="20">
        <v>2</v>
      </c>
      <c r="K337" s="20">
        <v>1</v>
      </c>
      <c r="N337" s="20">
        <f t="shared" si="5"/>
        <v>10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N340" s="20">
        <f t="shared" si="5"/>
        <v>0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C342" s="20">
        <v>2</v>
      </c>
      <c r="D342" s="20">
        <v>4</v>
      </c>
      <c r="K342" s="20">
        <v>2</v>
      </c>
      <c r="N342" s="20">
        <f t="shared" si="5"/>
        <v>8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D344" s="20">
        <v>1</v>
      </c>
      <c r="M344" s="20">
        <v>2</v>
      </c>
      <c r="N344" s="20">
        <f t="shared" si="5"/>
        <v>3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N352" s="20">
        <f t="shared" si="5"/>
        <v>0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H357" s="20">
        <v>1</v>
      </c>
      <c r="K357" s="20">
        <v>1</v>
      </c>
      <c r="N357" s="20">
        <f t="shared" si="5"/>
        <v>2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E360" s="20">
        <v>1</v>
      </c>
      <c r="F360" s="20">
        <v>3</v>
      </c>
      <c r="H360" s="20">
        <v>1</v>
      </c>
      <c r="K360" s="20">
        <v>4</v>
      </c>
      <c r="M360" s="20">
        <v>1</v>
      </c>
      <c r="N360" s="20">
        <f t="shared" si="5"/>
        <v>10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N362" s="20">
        <f t="shared" si="5"/>
        <v>0</v>
      </c>
    </row>
    <row r="363" spans="1:14" x14ac:dyDescent="0.35">
      <c r="A363" s="19">
        <v>700</v>
      </c>
      <c r="B363" s="14" t="s">
        <v>360</v>
      </c>
      <c r="N363" s="20">
        <f t="shared" si="5"/>
        <v>0</v>
      </c>
    </row>
    <row r="364" spans="1:14" x14ac:dyDescent="0.35">
      <c r="A364" s="19">
        <v>800</v>
      </c>
      <c r="B364" s="14" t="s">
        <v>361</v>
      </c>
      <c r="N364" s="20">
        <f t="shared" si="5"/>
        <v>0</v>
      </c>
    </row>
    <row r="365" spans="1:14" x14ac:dyDescent="0.35">
      <c r="B365" s="4" t="s">
        <v>362</v>
      </c>
    </row>
    <row r="366" spans="1:14" x14ac:dyDescent="0.35">
      <c r="N366" s="20">
        <f>SUM(N3:N365)</f>
        <v>907</v>
      </c>
    </row>
    <row r="367" spans="1:14" x14ac:dyDescent="0.35">
      <c r="N367" s="20">
        <f>COUNTIF(N3:N362,"&gt;0")</f>
        <v>76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2018-06-23T10:42:08Z</dcterms:modified>
</cp:coreProperties>
</file>