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9711AB6-5F92-4307-9032-70BF1940894B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l="1"/>
  <c r="N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Bruce Martin</author>
  </authors>
  <commentList>
    <comment ref="H1" authorId="0" shapeId="0" xr:uid="{B25B2FED-DC87-444C-82A0-B1E77F2EBB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Changed to Wednesday because rain forecast for Thursday.</t>
        </r>
      </text>
    </comment>
    <comment ref="H9" authorId="0" shapeId="0" xr:uid="{4FD4BC2D-69F3-4663-BB62-4A503D1078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young, 2 broods.</t>
        </r>
      </text>
    </comment>
    <comment ref="I9" authorId="0" shapeId="0" xr:uid="{C09F1604-E795-44CA-A41A-895144BB7E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35 young, 3 broods.</t>
        </r>
      </text>
    </comment>
    <comment ref="E11" authorId="0" shapeId="0" xr:uid="{5DE284FF-E3F0-4C0A-AFA4-0D7D546D27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37 young, 6 broods.</t>
        </r>
      </text>
    </comment>
    <comment ref="G11" authorId="0" shapeId="0" xr:uid="{0B65A51D-1960-48DE-8C00-D5A95E632A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37 young, 4 broods.</t>
        </r>
      </text>
    </comment>
    <comment ref="H11" authorId="0" shapeId="0" xr:uid="{896B1BA5-5C57-4142-9752-B4438E6CE7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63 young, 14 broods.</t>
        </r>
      </text>
    </comment>
    <comment ref="I11" authorId="0" shapeId="0" xr:uid="{3B3E97BE-6EA6-4B3B-943C-3104672B0E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17 young, 3 broods.</t>
        </r>
      </text>
    </comment>
    <comment ref="G17" authorId="0" shapeId="0" xr:uid="{21FF7DBE-69B8-4A1C-B247-41ED414296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 plus 12 immatures.</t>
        </r>
      </text>
    </comment>
    <comment ref="K17" authorId="0" shapeId="0" xr:uid="{CEF9BB6E-2F06-4771-A604-6A4C1E3949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G20" authorId="0" shapeId="0" xr:uid="{56DBC838-582E-44F4-ACB9-7A3E7534F4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assumed off duty birds whilst mates on nests</t>
        </r>
      </text>
    </comment>
    <comment ref="G36" authorId="0" shapeId="0" xr:uid="{0D70179D-ED3E-4361-ADCD-11016F9EE3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</t>
        </r>
      </text>
    </comment>
    <comment ref="G39" authorId="0" shapeId="0" xr:uid="{DBAA49C1-3501-4219-9252-72ECC2B322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pairs.</t>
        </r>
      </text>
    </comment>
    <comment ref="L39" authorId="0" shapeId="0" xr:uid="{4E2F285E-1BD8-464C-BA2A-CD3B2D9765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57" authorId="0" shapeId="0" xr:uid="{D05B804E-5CC1-43EF-A628-F21AB9343E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one male so far spending most of the time west of the River Washes with occasional forays to the east of the river.</t>
        </r>
      </text>
    </comment>
    <comment ref="K69" authorId="0" shapeId="0" xr:uid="{351BF9C8-314F-40CD-A3D0-1978800D2C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two young in the New Cut.</t>
        </r>
      </text>
    </comment>
    <comment ref="E70" authorId="0" shapeId="0" xr:uid="{90068D5C-9C6A-4EF0-BD3F-B748AB7145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three young in Great Ditch</t>
        </r>
      </text>
    </comment>
    <comment ref="K70" authorId="0" shapeId="0" xr:uid="{8457B0C0-AB9E-48D7-B4EE-FAF35B1627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2.</t>
        </r>
      </text>
    </comment>
    <comment ref="E72" authorId="0" shapeId="0" xr:uid="{F8579BF7-EA4D-4793-82D0-41232515A1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in Great Ditch.</t>
        </r>
      </text>
    </comment>
    <comment ref="G74" authorId="0" shapeId="0" xr:uid="{C2C7EEC1-9621-428E-94DC-BCF53D3BDA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one of the pairs with at least two young on adult's back.</t>
        </r>
      </text>
    </comment>
    <comment ref="G78" authorId="1" shapeId="0" xr:uid="{CCD2B995-E40F-4C58-A5C3-34595D07D60D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occupied nest</t>
        </r>
      </text>
    </comment>
    <comment ref="G80" authorId="0" shapeId="0" xr:uid="{B0480445-99DF-43BE-B94D-73882CDBEB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occupied nests.</t>
        </r>
      </text>
    </comment>
    <comment ref="G141" authorId="0" shapeId="0" xr:uid="{62684218-B97F-4AE0-84C1-429881640C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well over 100 occupied nests.</t>
        </r>
      </text>
    </comment>
    <comment ref="G148" authorId="0" shapeId="0" xr:uid="{736BC0E4-478E-4543-A97E-35C9BA7718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 birds</t>
        </r>
      </text>
    </comment>
    <comment ref="G156" authorId="0" shapeId="0" xr:uid="{0EFFEA7F-6163-40A8-8F0A-EE3AEB721D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pair</t>
        </r>
      </text>
    </comment>
    <comment ref="F193" authorId="0" shapeId="0" xr:uid="{1CFB6475-E6F9-44DA-B54D-C193AA55A1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booming.
A second bird circled the reedbed then flew south very slowly with a rapid shallow wing beats and climbing higher all the time. Watched until almost out of sight way passed Wicken/Upware. It took between 5 &amp; 10 minutes to do this!</t>
        </r>
      </text>
    </comment>
    <comment ref="E257" authorId="0" shapeId="0" xr:uid="{9F0E67CC-299C-46C1-BCB0-81DB52361A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East Belt</t>
        </r>
      </text>
    </comment>
    <comment ref="G257" authorId="0" shapeId="0" xr:uid="{0AFA0837-1DFD-4363-920A-F9A9F3FBCC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North Belt</t>
        </r>
      </text>
    </comment>
    <comment ref="G258" authorId="0" shapeId="0" xr:uid="{9F3307BF-DD49-4E2C-A133-41A24DF9A7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North Belt</t>
        </r>
      </text>
    </comment>
    <comment ref="K258" authorId="0" shapeId="0" xr:uid="{3AD2E885-08E7-408D-8F0E-99E2008C99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58" authorId="0" shapeId="0" xr:uid="{7AB43A68-59B4-4664-A164-0768C0AFBE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7" authorId="0" shapeId="0" xr:uid="{E0F67A6F-0BB4-4F85-AF27-DB82C9867D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77" authorId="0" shapeId="0" xr:uid="{01358FC0-CB49-4736-9CFC-58BFA11B23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82" authorId="0" shapeId="0" xr:uid="{D39DFA7E-5AD0-4E27-A43E-2E04340AC9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84" authorId="0" shapeId="0" xr:uid="{614E43EE-F13F-4B72-ACBA-20E21F4D2C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F284" authorId="0" shapeId="0" xr:uid="{FABC7A82-5598-4CA4-8D9C-346580A343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 along the north fence line.</t>
        </r>
      </text>
    </comment>
    <comment ref="H284" authorId="0" shapeId="0" xr:uid="{6F5A5D6A-E6B6-4763-B1CC-064D7ED7CA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 from mound ditch.</t>
        </r>
      </text>
    </comment>
    <comment ref="K284" authorId="0" shapeId="0" xr:uid="{64DEFB1A-C3D7-4C49-8DCC-ED5E659F3F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1" authorId="0" shapeId="0" xr:uid="{6868B07B-9643-4190-B010-BA4F45BA89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91" authorId="0" shapeId="0" xr:uid="{733D705B-F96E-4980-AA96-1F5BF787AF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91" authorId="0" shapeId="0" xr:uid="{62FF0529-5A35-4FBC-9AE8-18B07EA524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East Belt</t>
        </r>
      </text>
    </comment>
    <comment ref="F291" authorId="0" shapeId="0" xr:uid="{92D5388F-5D3B-45F0-8DD0-20BFAC3AF2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NB</t>
        </r>
      </text>
    </comment>
    <comment ref="H291" authorId="0" shapeId="0" xr:uid="{CD43A5FB-A839-428E-91EF-FA6F77524D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2" authorId="0" shapeId="0" xr:uid="{470FA15F-2E43-4C4E-AA03-AEBEEB5A04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at the bottom of mound.</t>
        </r>
      </text>
    </comment>
    <comment ref="D295" authorId="0" shapeId="0" xr:uid="{AE4F4961-6B51-4C81-B4CA-659C418B43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95" authorId="0" shapeId="0" xr:uid="{C884BDC7-4AEB-401B-9E2D-A5BB5B368E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 in East Belt</t>
        </r>
      </text>
    </comment>
    <comment ref="F295" authorId="0" shapeId="0" xr:uid="{214050CA-A49D-4ADF-9DA8-B8447E7BF1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NB</t>
        </r>
      </text>
    </comment>
    <comment ref="G295" authorId="0" shapeId="0" xr:uid="{B468C964-FA04-481A-99CE-26E0654183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 in North Belt</t>
        </r>
      </text>
    </comment>
    <comment ref="H295" authorId="0" shapeId="0" xr:uid="{0A35D51A-8731-4B90-B61B-29BD16CFE1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5" authorId="0" shapeId="0" xr:uid="{23FE792A-2392-4AFC-A37E-3E916DFBF9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5" authorId="0" shapeId="0" xr:uid="{FFE4F5C4-C07B-4673-A00F-F74946CF63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C299" authorId="0" shapeId="0" xr:uid="{39CED613-9776-4023-9E6D-9484728D58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99" authorId="0" shapeId="0" xr:uid="{E5D3B4ED-546A-4B5B-A9A4-0CCC7F777B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singing, 2 in East Belt, 2 in North Belt</t>
        </r>
      </text>
    </comment>
    <comment ref="F299" authorId="0" shapeId="0" xr:uid="{7BB43DFA-7934-40E9-B752-76B4A628EA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NB</t>
        </r>
      </text>
    </comment>
    <comment ref="H299" authorId="0" shapeId="0" xr:uid="{0E6DB43B-99D3-4055-AB19-D3C6010F02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99" authorId="0" shapeId="0" xr:uid="{0C38C069-21D2-4997-BC3F-15D584B5AD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L299" authorId="0" shapeId="0" xr:uid="{4FC6C402-2E79-413D-B2B3-3577313D78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C305" authorId="0" shapeId="0" xr:uid="{15757635-CB6A-4858-9B68-7C8D5F40F3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05" authorId="0" shapeId="0" xr:uid="{685FD633-59AE-4F0E-8F54-AFFDFE6DC4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5" authorId="0" shapeId="0" xr:uid="{2264F278-7351-4BAC-A05B-9FEBC308BD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9" authorId="0" shapeId="0" xr:uid="{CFAC451E-50F4-452B-8136-DA070753AA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13" authorId="0" shapeId="0" xr:uid="{A3CF1E89-3B5C-4CF9-ADB7-73383FC881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13" authorId="0" shapeId="0" xr:uid="{8143C31E-8072-40E8-8564-5AEF47E467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feeding along the fence line.</t>
        </r>
      </text>
    </comment>
    <comment ref="E313" authorId="0" shapeId="0" xr:uid="{A4BA2AEB-0E36-4491-9066-17B060A418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East Belt</t>
        </r>
      </text>
    </comment>
    <comment ref="F313" authorId="0" shapeId="0" xr:uid="{EDA340BD-6108-44FA-88D7-7B61928A21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NB.</t>
        </r>
      </text>
    </comment>
    <comment ref="H313" authorId="0" shapeId="0" xr:uid="{43D00864-207F-4196-8DF0-B9D4D4089B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31" authorId="0" shapeId="0" xr:uid="{CEC15CC5-8242-4A65-A7F8-FD3F661E2F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East Belt</t>
        </r>
      </text>
    </comment>
    <comment ref="H331" authorId="0" shapeId="0" xr:uid="{98B77133-893D-4BD2-BAA1-A05E285F7B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45" authorId="0" shapeId="0" xr:uid="{E5784A91-8C24-4F1F-8FB7-D203A32AFE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East Belt</t>
        </r>
      </text>
    </comment>
    <comment ref="H345" authorId="0" shapeId="0" xr:uid="{8D3580D7-8685-4E2D-8AE6-B9E7C4BA23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45" authorId="0" shapeId="0" xr:uid="{C714C961-BF39-4350-BE4F-3B4B2225D7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66" authorId="0" shapeId="0" xr:uid="{5ACF4824-499F-4599-AE9E-A84126B936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73" authorId="0" shapeId="0" xr:uid="{4624EC6D-A275-4EC8-815A-53203ED94F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 still with Greylag family.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<sst xmlns="http://schemas.openxmlformats.org/spreadsheetml/2006/main" count="386" uniqueCount="386">
  <si>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</si>
  <si>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</si>
  <si>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</si>
  <si>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</si>
  <si>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</si>
  <si>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</si>
  <si>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</si>
  <si>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</si>
  <si>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</si>
  <si>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</si>
  <si>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</si>
  <si>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</si>
  <si>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</si>
  <si>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</si>
  <si>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</si>
  <si>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</si>
  <si>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</si>
  <si>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</si>
  <si>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</si>
  <si>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</si>
  <si>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</si>
  <si>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</si>
  <si>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</si>
  <si>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</si>
  <si>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</si>
  <si>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</si>
  <si>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</si>
  <si>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</si>
  <si>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</si>
  <si>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</si>
  <si>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</si>
  <si>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</si>
  <si>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</si>
  <si>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</si>
  <si>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</si>
  <si>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</si>
  <si>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</si>
  <si>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</si>
  <si>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</si>
  <si>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</si>
  <si>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</si>
  <si>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</si>
  <si>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</si>
  <si>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</si>
  <si>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</si>
  <si>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</si>
  <si>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</si>
  <si>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</si>
  <si>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</si>
  <si>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</si>
  <si>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</si>
  <si>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</si>
  <si>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</si>
  <si>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</si>
  <si>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</si>
  <si>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</si>
  <si>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</si>
  <si>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</si>
  <si>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</si>
  <si>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</si>
  <si>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</si>
  <si>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</si>
  <si>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</si>
  <si>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</si>
  <si>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</si>
  <si>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</si>
  <si>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</si>
  <si>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</si>
  <si>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</si>
  <si>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</si>
  <si>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</si>
  <si>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</si>
  <si>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</si>
  <si>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</si>
  <si>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</si>
  <si>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</si>
  <si>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</si>
  <si>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</si>
  <si>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</si>
  <si>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</si>
  <si>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</si>
  <si>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</si>
  <si>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</si>
  <si>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</si>
  <si>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</si>
  <si>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</si>
  <si>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</si>
  <si>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</si>
  <si>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</si>
  <si>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</si>
  <si>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</si>
  <si>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</si>
  <si>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</si>
  <si>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</si>
  <si>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</si>
  <si>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</si>
  <si>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</si>
  <si>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</si>
  <si>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</si>
  <si>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</si>
  <si>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</si>
  <si>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</si>
  <si>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</si>
  <si>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</si>
  <si>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</si>
  <si>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</si>
  <si>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</si>
  <si>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</si>
  <si>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</si>
  <si>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</si>
  <si>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</si>
  <si>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</si>
  <si>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</si>
  <si>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</si>
  <si>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</si>
  <si>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</si>
  <si>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</si>
  <si>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</si>
  <si>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</si>
  <si>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</si>
  <si>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</si>
  <si>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</si>
  <si>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</si>
  <si>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</si>
  <si>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</si>
  <si>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</si>
  <si>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</si>
  <si>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</si>
  <si>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</si>
  <si>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</si>
  <si>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</si>
  <si>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</si>
  <si>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</si>
  <si>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</si>
  <si>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</si>
  <si>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</si>
  <si>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</si>
  <si>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</si>
  <si>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</si>
  <si>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</si>
  <si>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</si>
  <si>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</si>
  <si>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</si>
  <si>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</si>
  <si>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</si>
  <si>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</si>
  <si>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</si>
  <si>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</si>
  <si>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</si>
  <si>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</si>
  <si>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</si>
  <si>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</si>
  <si>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</si>
  <si>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</si>
  <si>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</si>
  <si>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</si>
  <si>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</si>
  <si>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</si>
  <si>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</si>
  <si>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</si>
  <si>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</si>
  <si>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</si>
  <si>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</si>
  <si>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</si>
  <si>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</si>
  <si>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</si>
  <si>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</si>
  <si>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</si>
  <si>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</si>
  <si>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</si>
  <si>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</si>
  <si>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</si>
  <si>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</si>
  <si>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</si>
  <si>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</si>
  <si>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</si>
  <si>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</si>
  <si>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</si>
  <si>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</si>
  <si>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</si>
  <si>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</si>
  <si>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</si>
  <si>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</si>
  <si>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</si>
  <si>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</si>
  <si>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</si>
  <si>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</si>
  <si>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</si>
  <si>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</si>
  <si>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</si>
  <si>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</si>
  <si>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</si>
  <si>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</si>
  <si>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</si>
  <si>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</si>
  <si>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</si>
  <si>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</si>
  <si>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</si>
  <si>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</si>
  <si>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</si>
  <si>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</si>
  <si>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</si>
  <si>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</si>
  <si>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</si>
  <si>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</si>
  <si>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</si>
  <si>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</si>
  <si>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</si>
  <si>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</si>
  <si>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</si>
  <si>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</si>
  <si>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</si>
  <si>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</si>
  <si>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</si>
  <si>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</si>
  <si>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</si>
  <si>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</si>
  <si>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</si>
  <si>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</si>
  <si>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</si>
  <si>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</si>
  <si>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</si>
  <si>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</si>
  <si>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</si>
  <si>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</si>
  <si>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</si>
  <si>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</si>
  <si>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</si>
  <si>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</si>
  <si>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</si>
  <si>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</si>
  <si>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</si>
  <si>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</si>
  <si>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</si>
  <si>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</si>
  <si>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</si>
  <si>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</si>
  <si>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</si>
  <si>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</si>
  <si>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</si>
  <si>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</si>
  <si>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</si>
  <si>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</si>
  <si>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</si>
  <si>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</si>
  <si>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</si>
  <si>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</si>
  <si>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</si>
  <si>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</si>
  <si>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</si>
  <si>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</si>
  <si>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</si>
  <si>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</si>
  <si>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</si>
  <si>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</si>
  <si>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</si>
  <si>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</si>
  <si>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</si>
  <si>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</si>
  <si>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</si>
  <si>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</si>
  <si>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</si>
  <si>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</si>
  <si>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</si>
  <si>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</si>
  <si>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</si>
  <si>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</si>
  <si>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</si>
  <si>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</si>
  <si>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</si>
  <si>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</si>
  <si>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</si>
  <si>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</si>
  <si>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</si>
  <si>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</si>
  <si>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</si>
  <si>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</si>
  <si>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</si>
  <si>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</si>
  <si>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</si>
  <si>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</si>
  <si>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</si>
  <si>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</si>
  <si>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</si>
  <si>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</si>
  <si>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</si>
  <si>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</si>
  <si>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</si>
  <si>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</si>
  <si>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</si>
  <si>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</si>
  <si>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</si>
  <si>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</si>
  <si>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</si>
  <si>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</si>
  <si>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</si>
  <si>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</si>
  <si>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</si>
  <si>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</si>
  <si>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</si>
  <si>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</si>
  <si>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</si>
  <si>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</si>
  <si>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</si>
  <si>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</si>
  <si>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</si>
  <si>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</si>
  <si>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</si>
  <si>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</si>
  <si>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</si>
  <si>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</si>
  <si>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</si>
  <si>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</si>
  <si>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</si>
  <si>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</si>
  <si>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</si>
  <si>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</si>
  <si>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</si>
  <si>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</si>
  <si>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</si>
  <si>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</si>
  <si>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</si>
  <si>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</si>
  <si>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</si>
  <si>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</si>
  <si>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</si>
  <si>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</si>
  <si>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</si>
  <si>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</si>
  <si>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</si>
  <si>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</si>
  <si>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</si>
  <si>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</si>
  <si>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</si>
  <si>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</si>
  <si>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</si>
  <si>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</si>
  <si>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</si>
  <si>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</si>
  <si>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</si>
  <si>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</si>
  <si>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</si>
  <si>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</si>
  <si>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</si>
  <si>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</si>
  <si>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</si>
  <si>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</si>
  <si>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</si>
  <si>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</si>
  <si>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</si>
  <si>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</si>
  <si>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</si>
  <si>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</si>
  <si>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</si>
  <si>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</si>
  <si>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</si>
  <si>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</si>
  <si>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</si>
  <si>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</si>
  <si>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</si>
  <si>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</si>
  <si>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</si>
  <si>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</si>
  <si>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</si>
  <si>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</si>
  <si>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</si>
  <si>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</si>
  <si>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</si>
  <si>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</si>
  <si>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</si>
  <si>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</si>
  <si>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</si>
  <si>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</si>
  <si>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</si>
  <si>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</si>
  <si>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</si>
  <si>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</si>
  <si>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</si>
  <si>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</si>
  <si>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</si>
  <si>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</si>
  <si>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</si>
  <si>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</si>
  <si>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</si>
  <si>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</si>
  <si>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12.05.2021 - BSM - 06.05 to 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</si>
</sst>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1" xfId="0" quotePrefix="1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49" sqref="J349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>
        <v>2</v>
      </c>
      <c r="F3" s="15"/>
      <c r="G3" s="15"/>
      <c r="H3" s="15"/>
      <c r="I3" s="15"/>
      <c r="J3" s="15"/>
      <c r="K3" s="15">
        <v>4</v>
      </c>
      <c r="L3" s="15">
        <v>2</v>
      </c>
      <c r="M3" s="15"/>
      <c r="N3" s="16">
        <f>SUM(C3+D3+E3+F3+G3+H3+I3+J3+K3+L3+M3)</f>
        <v>8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D6" s="2">
        <v>4</v>
      </c>
      <c r="H6" s="2">
        <v>4</v>
      </c>
      <c r="K6" s="2">
        <v>7</v>
      </c>
      <c r="N6" s="2">
        <f t="shared" si="0"/>
        <v>15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E9" s="2">
        <v>4</v>
      </c>
      <c r="G9" s="2">
        <v>22</v>
      </c>
      <c r="H9" s="2">
        <v>12</v>
      </c>
      <c r="I9" s="2">
        <v>25</v>
      </c>
      <c r="K9" s="2">
        <v>17</v>
      </c>
      <c r="L9" s="2">
        <v>6</v>
      </c>
      <c r="N9" s="2">
        <f t="shared" si="0"/>
        <v>86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E11" s="2">
        <v>40</v>
      </c>
      <c r="G11" s="2">
        <v>47</v>
      </c>
      <c r="H11" s="2">
        <v>42</v>
      </c>
      <c r="I11" s="2">
        <v>7</v>
      </c>
      <c r="K11" s="2">
        <v>9</v>
      </c>
      <c r="L11" s="2">
        <v>8</v>
      </c>
      <c r="N11" s="2">
        <f t="shared" si="0"/>
        <v>153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G15" s="2">
        <v>1</v>
      </c>
      <c r="N15" s="2">
        <f t="shared" si="0"/>
        <v>1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14</v>
      </c>
      <c r="K17" s="2">
        <v>2</v>
      </c>
      <c r="N17" s="2">
        <f t="shared" si="0"/>
        <v>16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5">
        <v>29</v>
      </c>
      <c r="B21" s="9" t="s">
        <v>27</v>
      </c>
      <c r="G21" s="2">
        <v>2</v>
      </c>
      <c r="N21" s="2">
        <f t="shared" si="0"/>
        <v>2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5</v>
      </c>
      <c r="K26" s="2">
        <v>2</v>
      </c>
      <c r="N26" s="2">
        <f t="shared" si="0"/>
        <v>7</v>
      </c>
    </row>
    <row r="27" spans="1:14" x14ac:dyDescent="0.25">
      <c r="A27" s="5">
        <v>36</v>
      </c>
      <c r="B27" s="9" t="s">
        <v>33</v>
      </c>
      <c r="G27" s="2">
        <v>12</v>
      </c>
      <c r="L27" s="2">
        <v>4</v>
      </c>
      <c r="N27" s="2">
        <f t="shared" si="0"/>
        <v>16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N29" s="2">
        <f t="shared" si="0"/>
        <v>0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E31" s="2">
        <v>4</v>
      </c>
      <c r="G31" s="2">
        <v>16</v>
      </c>
      <c r="K31" s="2">
        <v>4</v>
      </c>
      <c r="L31" s="2">
        <v>14</v>
      </c>
      <c r="N31" s="2">
        <f t="shared" si="0"/>
        <v>38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N33" s="2">
        <f t="shared" si="0"/>
        <v>0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9</v>
      </c>
      <c r="N36" s="2">
        <f t="shared" si="0"/>
        <v>9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18</v>
      </c>
      <c r="L39" s="2">
        <v>2</v>
      </c>
      <c r="N39" s="2">
        <f t="shared" si="0"/>
        <v>20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N49" s="2">
        <f t="shared" si="0"/>
        <v>0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L57" s="2">
        <v>1</v>
      </c>
      <c r="N57" s="2">
        <f t="shared" si="0"/>
        <v>1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I60" s="2">
        <v>2</v>
      </c>
      <c r="N60" s="2">
        <f t="shared" si="0"/>
        <v>2</v>
      </c>
    </row>
    <row r="61" spans="1:14" x14ac:dyDescent="0.25">
      <c r="A61" s="5">
        <v>94</v>
      </c>
      <c r="B61" s="9" t="s">
        <v>216</v>
      </c>
      <c r="C61" s="2">
        <v>4</v>
      </c>
      <c r="E61" s="2">
        <v>6</v>
      </c>
      <c r="I61" s="2">
        <v>4</v>
      </c>
      <c r="N61" s="2">
        <f t="shared" si="0"/>
        <v>14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H64" s="2">
        <v>1</v>
      </c>
      <c r="N64" s="2">
        <f t="shared" si="0"/>
        <v>1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6</v>
      </c>
      <c r="K69" s="2">
        <v>2</v>
      </c>
      <c r="L69" s="2">
        <v>6</v>
      </c>
      <c r="N69" s="2">
        <f t="shared" si="1"/>
        <v>14</v>
      </c>
    </row>
    <row r="70" spans="1:14" x14ac:dyDescent="0.25">
      <c r="A70" s="5">
        <v>109</v>
      </c>
      <c r="B70" s="9" t="s">
        <v>114</v>
      </c>
      <c r="E70" s="2">
        <v>2</v>
      </c>
      <c r="G70" s="2">
        <v>13</v>
      </c>
      <c r="K70" s="2">
        <v>4</v>
      </c>
      <c r="L70" s="2">
        <v>10</v>
      </c>
      <c r="N70" s="2">
        <f t="shared" si="1"/>
        <v>29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E72" s="2">
        <v>2</v>
      </c>
      <c r="G72" s="2">
        <v>4</v>
      </c>
      <c r="N72" s="2">
        <f t="shared" si="1"/>
        <v>6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10</v>
      </c>
      <c r="N74" s="2">
        <f t="shared" si="1"/>
        <v>10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E78" s="2">
        <v>1</v>
      </c>
      <c r="G78" s="2">
        <v>3</v>
      </c>
      <c r="H78" s="17"/>
      <c r="I78" s="2">
        <v>1</v>
      </c>
      <c r="N78" s="2">
        <f t="shared" si="1"/>
        <v>5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G80" s="2">
        <v>8</v>
      </c>
      <c r="N80" s="2">
        <f t="shared" si="1"/>
        <v>8</v>
      </c>
    </row>
    <row r="81" spans="1:14" x14ac:dyDescent="0.25">
      <c r="A81" s="5">
        <v>123</v>
      </c>
      <c r="B81" s="9" t="s">
        <v>120</v>
      </c>
      <c r="E81" s="2">
        <v>6</v>
      </c>
      <c r="F81" s="2">
        <v>2</v>
      </c>
      <c r="G81" s="2">
        <v>8</v>
      </c>
      <c r="N81" s="2">
        <f t="shared" si="1"/>
        <v>16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G89" s="2">
        <v>1</v>
      </c>
      <c r="N89" s="2">
        <f t="shared" si="1"/>
        <v>1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I100"/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N121" s="2">
        <f t="shared" si="1"/>
        <v>0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L129" s="2">
        <v>2</v>
      </c>
      <c r="N129" s="2">
        <f t="shared" si="1"/>
        <v>2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444</v>
      </c>
      <c r="N141" s="2">
        <f t="shared" si="2"/>
        <v>444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N146" s="2">
        <f t="shared" si="2"/>
        <v>0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G148" s="2">
        <v>4</v>
      </c>
      <c r="N148" s="2">
        <f t="shared" si="2"/>
        <v>4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G156" s="2">
        <v>2</v>
      </c>
      <c r="N156" s="2">
        <f t="shared" si="2"/>
        <v>2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G163" s="2">
        <v>10</v>
      </c>
      <c r="N163" s="2">
        <f t="shared" si="2"/>
        <v>10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9</v>
      </c>
      <c r="N189" s="2">
        <f t="shared" si="2"/>
        <v>9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F193" s="2">
        <v>1</v>
      </c>
      <c r="N193" s="2">
        <f t="shared" si="2"/>
        <v>1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E198" s="2">
        <v>1</v>
      </c>
      <c r="G198" s="2">
        <v>3</v>
      </c>
      <c r="N198" s="2">
        <f t="shared" si="3"/>
        <v>4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N200" s="2">
        <f t="shared" si="3"/>
        <v>0</v>
      </c>
    </row>
    <row r="201" spans="1:14" x14ac:dyDescent="0.25">
      <c r="A201" s="5">
        <v>308</v>
      </c>
      <c r="B201" s="9" t="s">
        <v>87</v>
      </c>
      <c r="E201" s="2">
        <v>1</v>
      </c>
      <c r="G201" s="2">
        <v>1</v>
      </c>
      <c r="N201" s="2">
        <f t="shared" si="3"/>
        <v>2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2</v>
      </c>
      <c r="N207" s="2">
        <f t="shared" si="3"/>
        <v>2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N216" s="2">
        <f t="shared" si="3"/>
        <v>0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G224" s="2">
        <v>1</v>
      </c>
      <c r="I224" s="2">
        <v>1</v>
      </c>
      <c r="N224" s="2">
        <f t="shared" si="3"/>
        <v>2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N229" s="2">
        <f t="shared" si="3"/>
        <v>0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N231" s="2">
        <f t="shared" si="3"/>
        <v>0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C244" s="2">
        <v>1</v>
      </c>
      <c r="E244" s="2">
        <v>2</v>
      </c>
      <c r="I244" s="2">
        <v>2</v>
      </c>
      <c r="N244" s="2">
        <f t="shared" si="3"/>
        <v>5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D246" s="2">
        <v>4</v>
      </c>
      <c r="E246" s="2">
        <v>8</v>
      </c>
      <c r="N246" s="2">
        <f t="shared" si="3"/>
        <v>12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E249" s="2">
        <v>2</v>
      </c>
      <c r="G249" s="2">
        <v>2</v>
      </c>
      <c r="H249" s="2">
        <v>2</v>
      </c>
      <c r="K249" s="2">
        <v>4</v>
      </c>
      <c r="N249" s="2">
        <f t="shared" si="3"/>
        <v>10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C257" s="2">
        <v>2</v>
      </c>
      <c r="E257" s="2">
        <v>2</v>
      </c>
      <c r="G257" s="2">
        <v>2</v>
      </c>
      <c r="N257" s="2">
        <f t="shared" si="3"/>
        <v>6</v>
      </c>
    </row>
    <row r="258" spans="1:14" x14ac:dyDescent="0.25">
      <c r="A258" s="5">
        <v>394</v>
      </c>
      <c r="B258" s="9" t="s">
        <v>264</v>
      </c>
      <c r="C258" s="2">
        <v>1</v>
      </c>
      <c r="G258" s="2">
        <v>1</v>
      </c>
      <c r="K258" s="2">
        <v>2</v>
      </c>
      <c r="L258" s="2">
        <v>2</v>
      </c>
      <c r="N258" s="2">
        <f t="shared" si="3"/>
        <v>6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I265" s="2">
        <v>10</v>
      </c>
      <c r="N265" s="2">
        <f t="shared" si="4"/>
        <v>10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H269" s="2">
        <v>1</v>
      </c>
      <c r="N269" s="2">
        <f t="shared" si="4"/>
        <v>1</v>
      </c>
    </row>
    <row r="270" spans="1:14" x14ac:dyDescent="0.25">
      <c r="A270" s="5">
        <v>416</v>
      </c>
      <c r="B270" s="9" t="s">
        <v>276</v>
      </c>
      <c r="N270" s="2">
        <f t="shared" si="4"/>
        <v>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C277" s="2">
        <v>1</v>
      </c>
      <c r="D277" s="2">
        <v>1</v>
      </c>
      <c r="H277" s="2">
        <v>1</v>
      </c>
      <c r="N277" s="2">
        <f t="shared" si="4"/>
        <v>3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K282" s="2">
        <v>1</v>
      </c>
      <c r="N282" s="2">
        <f t="shared" si="4"/>
        <v>1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E284" s="2">
        <v>1</v>
      </c>
      <c r="F284" s="2">
        <v>3</v>
      </c>
      <c r="H284" s="2">
        <v>3</v>
      </c>
      <c r="K284" s="2">
        <v>2</v>
      </c>
      <c r="N284" s="2">
        <f t="shared" si="4"/>
        <v>9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C291" s="2">
        <v>1</v>
      </c>
      <c r="D291" s="2">
        <v>1</v>
      </c>
      <c r="E291" s="2">
        <v>2</v>
      </c>
      <c r="F291" s="2">
        <v>2</v>
      </c>
      <c r="H291" s="2">
        <v>1</v>
      </c>
      <c r="N291" s="2">
        <f t="shared" si="4"/>
        <v>7</v>
      </c>
    </row>
    <row r="292" spans="1:14" x14ac:dyDescent="0.25">
      <c r="A292" s="5">
        <v>457</v>
      </c>
      <c r="B292" s="9" t="s">
        <v>295</v>
      </c>
      <c r="H292" s="2">
        <v>1</v>
      </c>
      <c r="N292" s="2">
        <f t="shared" si="4"/>
        <v>1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D295" s="2">
        <v>1</v>
      </c>
      <c r="E295" s="2">
        <v>3</v>
      </c>
      <c r="F295" s="2">
        <v>1</v>
      </c>
      <c r="G295" s="2">
        <v>4</v>
      </c>
      <c r="H295" s="2">
        <v>2</v>
      </c>
      <c r="K295" s="2">
        <v>2</v>
      </c>
      <c r="L295" s="2">
        <v>4</v>
      </c>
      <c r="N295" s="2">
        <f t="shared" si="4"/>
        <v>17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C299" s="2">
        <v>1</v>
      </c>
      <c r="E299" s="2">
        <v>4</v>
      </c>
      <c r="F299" s="2">
        <v>2</v>
      </c>
      <c r="H299" s="2">
        <v>3</v>
      </c>
      <c r="K299" s="2">
        <v>3</v>
      </c>
      <c r="L299" s="2">
        <v>4</v>
      </c>
      <c r="N299" s="2">
        <f t="shared" si="4"/>
        <v>17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N303" s="2">
        <f t="shared" si="4"/>
        <v>0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C305" s="2">
        <v>1</v>
      </c>
      <c r="D305" s="2">
        <v>1</v>
      </c>
      <c r="H305" s="2">
        <v>4</v>
      </c>
      <c r="N305" s="2">
        <f t="shared" si="4"/>
        <v>6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N307" s="2">
        <f t="shared" si="4"/>
        <v>0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H309" s="2">
        <v>1</v>
      </c>
      <c r="N309" s="2">
        <f t="shared" si="4"/>
        <v>1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N311" s="2">
        <f t="shared" si="4"/>
        <v>0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C313" s="2">
        <v>1</v>
      </c>
      <c r="D313" s="2">
        <v>4</v>
      </c>
      <c r="E313" s="2">
        <v>1</v>
      </c>
      <c r="F313" s="2">
        <v>1</v>
      </c>
      <c r="H313" s="2">
        <v>2</v>
      </c>
      <c r="N313" s="2">
        <f t="shared" si="4"/>
        <v>9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E331" s="2">
        <v>1</v>
      </c>
      <c r="H331" s="2">
        <v>2</v>
      </c>
      <c r="N331" s="2">
        <f t="shared" si="5"/>
        <v>3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N336" s="2">
        <f t="shared" si="5"/>
        <v>0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E345" s="2">
        <v>2</v>
      </c>
      <c r="H345" s="2">
        <v>1</v>
      </c>
      <c r="L345" s="2">
        <v>3</v>
      </c>
      <c r="N345" s="2">
        <f t="shared" si="5"/>
        <v>6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C360" s="2">
        <v>2</v>
      </c>
      <c r="D360" s="2">
        <v>2</v>
      </c>
      <c r="H360" s="2">
        <v>2</v>
      </c>
      <c r="N360" s="2">
        <f t="shared" si="5"/>
        <v>6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D366" s="2">
        <v>1</v>
      </c>
      <c r="N366" s="2">
        <f t="shared" si="5"/>
        <v>1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E373" s="2">
        <v>1</v>
      </c>
      <c r="N373" s="2">
        <f t="shared" si="5"/>
        <v>1</v>
      </c>
    </row>
    <row r="374" spans="1:14" x14ac:dyDescent="0.25">
      <c r="A374"/>
      <c r="B374" s="12"/>
    </row>
    <row r="375" spans="1:14" x14ac:dyDescent="0.25">
      <c r="N375" s="2">
        <f>SUM(N2:N372)</f>
        <v>1099</v>
      </c>
    </row>
    <row r="376" spans="1:14" x14ac:dyDescent="0.25">
      <c r="N376" s="2">
        <f>COUNTIF(N2:N372,"&gt;0")</f>
        <v>57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2021-05-21T11:36:25Z</dcterms:modified>
</cp:coreProperties>
</file>