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520" documentId="8_{2A414423-22E4-488F-AF1D-0538999CA2C6}" xr6:coauthVersionLast="45" xr6:coauthVersionMax="45" xr10:uidLastSave="{8C250779-4535-4014-9A5C-5B3376CB41EC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1A49F502-BF7B-48E6-AF4A-9BE58994F1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2" authorId="0" shapeId="0" xr:uid="{2BF8B75E-F47F-4EEC-8A84-3D2D60BB8B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Stoat again on winter flood,  fear it predated several nests</t>
        </r>
      </text>
    </comment>
    <comment ref="K2" authorId="0" shapeId="0" xr:uid="{97BB078F-11BE-4365-AE5E-6888A4AEFD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not walk west side or ferry drove today</t>
        </r>
      </text>
    </comment>
    <comment ref="G5" authorId="0" shapeId="0" xr:uid="{985822B4-60BA-41E0-8E6C-A47D13E8C5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+ 5 broods (19y)</t>
        </r>
      </text>
    </comment>
    <comment ref="I5" authorId="0" shapeId="0" xr:uid="{132F35A8-9115-4762-ADAB-41CA78E780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(7y)</t>
        </r>
      </text>
    </comment>
    <comment ref="G7" authorId="0" shapeId="0" xr:uid="{EFECD2B4-7F75-4643-8B0B-65CAB13966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broods (21y)</t>
        </r>
      </text>
    </comment>
    <comment ref="I7" authorId="0" shapeId="0" xr:uid="{842C3337-249E-4BA4-B082-FCE893FAA0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+14 broods (64y)</t>
        </r>
      </text>
    </comment>
    <comment ref="G17" authorId="0" shapeId="0" xr:uid="{8B79C239-1A73-4FE3-94D8-33E8BF7926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I17" authorId="0" shapeId="0" xr:uid="{DBD34708-3952-4186-8D2E-1AC1EBBC39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2" authorId="0" shapeId="0" xr:uid="{A7D71F74-64DC-4E96-B6B3-CA10A55812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K22" authorId="0" shapeId="0" xr:uid="{97C0FA7F-74F7-4206-8CAC-0B08887CEA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flight pond</t>
        </r>
      </text>
    </comment>
    <comment ref="L22" authorId="0" shapeId="0" xr:uid="{8E7C49AA-CFEA-450D-933B-998A90606D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E23" authorId="0" shapeId="0" xr:uid="{DFAFDC41-708E-43C2-89B5-5215207EDB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3" authorId="0" shapeId="0" xr:uid="{CB24B84A-58DA-46D9-9431-4A52DCDAB7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26m</t>
        </r>
      </text>
    </comment>
    <comment ref="L23" authorId="0" shapeId="0" xr:uid="{E09BA4C2-C5A7-410C-8236-42409EEF2C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</t>
        </r>
      </text>
    </comment>
    <comment ref="E27" authorId="0" shapeId="0" xr:uid="{12B06DC7-23F4-4845-AEAD-1DEB8B08DA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G27" authorId="0" shapeId="0" xr:uid="{1607FA11-5CEA-4A6E-A85F-E17DBC94F8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23m</t>
        </r>
      </text>
    </comment>
    <comment ref="I27" authorId="0" shapeId="0" xr:uid="{7249DE25-D353-47B1-A2D9-55F09F60D5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K27" authorId="0" shapeId="0" xr:uid="{B17AD852-CA86-46A0-871C-EB183DE4A0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27" authorId="0" shapeId="0" xr:uid="{30CF58B6-A5D0-433D-847D-3FEFBA51A1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G32" authorId="0" shapeId="0" xr:uid="{ACE1B17F-B2D4-46DB-8650-C8CF33EA03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</t>
        </r>
      </text>
    </comment>
    <comment ref="E35" authorId="0" shapeId="0" xr:uid="{3852755C-7788-4A5E-B1AE-A37490764E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great ditch</t>
        </r>
      </text>
    </comment>
    <comment ref="G35" authorId="0" shapeId="0" xr:uid="{F01E7D37-249B-423E-B85D-970CFD3062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15m</t>
        </r>
      </text>
    </comment>
    <comment ref="F48" authorId="0" shapeId="0" xr:uid="{90FE2451-A173-40DC-8503-B4884AF529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61" authorId="0" shapeId="0" xr:uid="{9A7DD0F5-3EA1-4826-821B-AEAAF8717A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63" authorId="0" shapeId="0" xr:uid="{20EAAC03-23A4-4619-A5F9-1124318031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nests</t>
        </r>
      </text>
    </comment>
    <comment ref="F70" authorId="0" shapeId="0" xr:uid="{6D0D1909-260D-4827-AA90-CDAD02C76B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F87" authorId="0" shapeId="0" xr:uid="{F7DE4987-FA4E-4106-9784-115C5318F86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male, 2 fem</t>
        </r>
      </text>
    </comment>
    <comment ref="M87" authorId="0" shapeId="0" xr:uid="{5DF4BBA7-894C-4CE7-99BF-39DC25E0A5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 with nest</t>
        </r>
      </text>
    </comment>
    <comment ref="J104" authorId="0" shapeId="0" xr:uid="{30E3B062-ED44-4EE5-BA31-8EE0D05FF4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+ 13eggs</t>
        </r>
      </text>
    </comment>
    <comment ref="E105" authorId="0" shapeId="0" xr:uid="{161838B4-36CA-408B-B7CD-E40F4ED521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(5y)</t>
        </r>
      </text>
    </comment>
    <comment ref="G108" authorId="0" shapeId="0" xr:uid="{32FAB412-6D53-457B-87B2-262B2F3989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nests on island 3 and 11</t>
        </r>
      </text>
    </comment>
    <comment ref="G110" authorId="0" shapeId="0" xr:uid="{36129F6C-0D91-40D1-AC40-A8FB111A31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island 5</t>
        </r>
      </text>
    </comment>
    <comment ref="F111" authorId="0" shapeId="0" xr:uid="{B674D3CA-B6CC-4F19-A23E-3F4F300A3B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</t>
        </r>
      </text>
    </comment>
    <comment ref="G111" authorId="0" shapeId="0" xr:uid="{39438C59-4108-4B1C-B1F6-5738AE9AF0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&lt;wk old (3 and 3)</t>
        </r>
      </text>
    </comment>
    <comment ref="H111" authorId="0" shapeId="0" xr:uid="{263E72E2-E614-48E9-A792-3476A10574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sitting birds: 
7 on WF, 2 on WM</t>
        </r>
      </text>
    </comment>
    <comment ref="I111" authorId="0" shapeId="0" xr:uid="{A53DC443-1D1B-4972-8A9B-9772759A27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4 (3wk old)</t>
        </r>
      </text>
    </comment>
    <comment ref="K151" authorId="0" shapeId="0" xr:uid="{D6D33A3B-B30D-4867-98D6-BA92E7B5EA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F159" authorId="0" shapeId="0" xr:uid="{CB3DCF73-7DD0-41A0-A55A-BE2A26DEAB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with 4 eggs located on 6.5, compt 5</t>
        </r>
      </text>
    </comment>
    <comment ref="H159" authorId="0" shapeId="0" xr:uid="{8D1837B4-3EA9-4E78-A409-989BDC431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nests located-4 wf, 1 wm
</t>
        </r>
      </text>
    </comment>
    <comment ref="G171" authorId="0" shapeId="0" xr:uid="{473EEF42-B460-4593-A9E9-4B003647A3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impossible to count nests</t>
        </r>
      </text>
    </comment>
    <comment ref="G175" authorId="0" shapeId="0" xr:uid="{76841B6D-D315-41CC-80C8-2975736796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2nd summer bird - attempted to alight on island10, but BH chased off</t>
        </r>
      </text>
    </comment>
    <comment ref="J208" authorId="0" shapeId="0" xr:uid="{0D45F76C-3366-4E18-9121-59C5EFF6F1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12" authorId="0" shapeId="0" xr:uid="{53B9410E-8889-4B36-A710-79CB1C4912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H213" authorId="0" shapeId="0" xr:uid="{9438D43E-3068-4FBD-8803-87E924C374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early morning</t>
        </r>
      </text>
    </comment>
    <comment ref="K213" authorId="0" shapeId="0" xr:uid="{C73A8531-B6F1-494B-8D25-FE1127A77C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nest box</t>
        </r>
      </text>
    </comment>
    <comment ref="K220" authorId="0" shapeId="0" xr:uid="{4DCFE510-0946-4726-A56B-95CFBE348C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230" authorId="0" shapeId="0" xr:uid="{102FDCE6-A82E-4620-9385-4054EA4663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F3711C80-E9B9-4DA6-A053-572DABB98D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245" authorId="0" shapeId="0" xr:uid="{151A86F6-24C7-4197-B01C-5211D2C261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at least 1 brood </t>
        </r>
      </text>
    </comment>
    <comment ref="D256" authorId="0" shapeId="0" xr:uid="{1D9E5E53-C204-4DFD-92DE-8AB728F5A3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6" authorId="0" shapeId="0" xr:uid="{9E88A771-69CE-4E72-ADE8-CCAD4CC369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56" authorId="0" shapeId="0" xr:uid="{C9B27835-E1DB-458E-9115-0C20D0CCDB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56" authorId="0" shapeId="0" xr:uid="{E95A9AA9-0236-43AC-A7A0-8F1734C033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popes meadow</t>
        </r>
      </text>
    </comment>
    <comment ref="D257" authorId="0" shapeId="0" xr:uid="{87E29C9F-8A2B-4F8C-ACD8-AC811DD29B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7" authorId="0" shapeId="0" xr:uid="{55870C5B-274E-4227-ADB4-ECE623A82C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57" authorId="0" shapeId="0" xr:uid="{6FD0048B-BF29-4D83-B69A-64D13A7089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belt/river way</t>
        </r>
      </text>
    </comment>
    <comment ref="E264" authorId="0" shapeId="0" xr:uid="{F2DCD963-47BA-41E5-9619-EC122852A7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around small cliff</t>
        </r>
      </text>
    </comment>
    <comment ref="H268" authorId="0" shapeId="0" xr:uid="{EE0C75B0-6428-4CF1-9A22-A46F12993D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8" authorId="0" shapeId="0" xr:uid="{F4E7110D-FCEA-4A55-8D57-9EBC0DE978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
also 1 singing in quarry</t>
        </r>
      </text>
    </comment>
    <comment ref="E269" authorId="0" shapeId="0" xr:uid="{315CC783-E3BF-4D7A-9DBF-5684D74DC4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5</t>
        </r>
      </text>
    </comment>
    <comment ref="G269" authorId="0" shapeId="0" xr:uid="{B1CB0DDF-98F0-40E6-B137-C0066E43DB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M273" authorId="0" shapeId="0" xr:uid="{9A33B639-F263-4268-A479-DE2EC425D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D229D9B2-5F00-4FEF-A699-3ADD2D33FD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DD1AE8CE-6E64-4E00-BB6E-6E0F5DBB53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74" authorId="0" shapeId="0" xr:uid="{C3AD4458-1CCD-43A6-A879-E2BECAE84B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74" authorId="0" shapeId="0" xr:uid="{3542B44F-2ABB-4FEA-B8AA-5375A8A54C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274" authorId="0" shapeId="0" xr:uid="{5106C226-1279-4AA4-B202-0CAC02FE8A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90C87D91-AA05-4610-AB86-EC58BADFA0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79" authorId="0" shapeId="0" xr:uid="{F6FD2778-7ECE-4D85-9360-4AC2CEAB75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many, </t>
        </r>
      </text>
    </comment>
    <comment ref="G279" authorId="0" shapeId="0" xr:uid="{7797A9E2-9777-4C67-8FFD-4AAD7E3E5D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needham hide scrub</t>
        </r>
      </text>
    </comment>
    <comment ref="H279" authorId="0" shapeId="0" xr:uid="{5661B667-B25E-4EFA-BE80-CF2B841597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around mound and peat mound</t>
        </r>
      </text>
    </comment>
    <comment ref="M279" authorId="0" shapeId="0" xr:uid="{2DB87E43-02A6-4E30-85E7-51F190558A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81" authorId="0" shapeId="0" xr:uid="{40251B16-A68F-4B53-9190-AE2A31CA22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281" authorId="0" shapeId="0" xr:uid="{AE0F98C8-A1BB-46D7-BB82-21EFB036A2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</t>
        </r>
      </text>
    </comment>
    <comment ref="G281" authorId="0" shapeId="0" xr:uid="{E932542F-7EDD-42A3-8CCD-917F7AE735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J281" authorId="0" shapeId="0" xr:uid="{2608FAE2-81C8-4A35-8F92-61792B5AF2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1" authorId="0" shapeId="0" xr:uid="{948473DA-D26C-400D-B9AA-FEC1FD4180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flight pond</t>
        </r>
      </text>
    </comment>
    <comment ref="M281" authorId="0" shapeId="0" xr:uid="{E42AC728-F658-4D6F-84F1-5D176C9688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4" authorId="0" shapeId="0" xr:uid="{C1AEE6EB-A879-44EF-9BC6-7A3E9C2749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early morning</t>
        </r>
      </text>
    </comment>
    <comment ref="C287" authorId="0" shapeId="0" xr:uid="{B712A3AE-DC37-4C1F-A5DA-A782EC8535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E8448BE2-A0F4-4A7F-9A86-1F722A5F23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B4358DA5-FA67-4FF1-A57A-275CE5A22B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2 east belt, 1 north belt</t>
        </r>
      </text>
    </comment>
    <comment ref="F287" authorId="0" shapeId="0" xr:uid="{685B1201-343C-4218-B4B7-46C2F4C537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87" authorId="0" shapeId="0" xr:uid="{830B6249-E781-4384-BE33-14E2042407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belt/river way</t>
        </r>
      </text>
    </comment>
    <comment ref="H287" authorId="0" shapeId="0" xr:uid="{891EC357-9584-46E1-A3F0-6CEF97A1C6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87" authorId="0" shapeId="0" xr:uid="{DC132219-B5F1-4B16-A1F7-C4FD61126E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21883392-A860-44C2-A10B-8DF301D90B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8" authorId="0" shapeId="0" xr:uid="{B6AB7A4E-1F57-4847-ADE1-015555B4E6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90" authorId="0" shapeId="0" xr:uid="{3101EA4B-1D77-408C-939C-3D1A612C74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glade area</t>
        </r>
      </text>
    </comment>
    <comment ref="D291" authorId="0" shapeId="0" xr:uid="{F9084EF2-0BAC-42DC-A79B-443052A606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91" authorId="0" shapeId="0" xr:uid="{604BF7FA-BDE5-4F19-A696-B3F1C9C7D5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91" authorId="0" shapeId="0" xr:uid="{47160FAD-BD3F-4FD3-A721-66767502FF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singing, north brlt/river way</t>
        </r>
      </text>
    </comment>
    <comment ref="H291" authorId="0" shapeId="0" xr:uid="{5BEE52CD-1B1F-41CD-9A7A-5BD4113CA8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1" authorId="0" shapeId="0" xr:uid="{5FBFF395-C78B-479D-B9E9-760C9370E9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ACEFEAC8-58B8-425F-83CA-07788FA176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4" authorId="0" shapeId="0" xr:uid="{75AE0863-C64B-436B-BA79-DDF319A72F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river way</t>
        </r>
      </text>
    </comment>
    <comment ref="H294" authorId="0" shapeId="0" xr:uid="{BC60357F-9577-43CB-A1AD-1F4E5791A8AC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C295" authorId="0" shapeId="0" xr:uid="{A3FBCB6B-75CC-4172-A109-EC0C94A284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FEA9ED85-30F8-450B-BDCA-41578637FB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4AD954AF-3B48-4131-AB14-6569058442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5" authorId="0" shapeId="0" xr:uid="{90D3F1D9-444D-4656-A50C-91DE107BB7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5" authorId="0" shapeId="0" xr:uid="{DCA83ABE-4C8E-45B7-B643-3B5A6326F4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belt/river way</t>
        </r>
      </text>
    </comment>
    <comment ref="H295" authorId="0" shapeId="0" xr:uid="{150B074C-8C75-45B6-A999-B83CF2B93B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4C261738-FE1E-4E70-9E0D-190725FCA3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5" authorId="0" shapeId="0" xr:uid="{A2EF8380-7E1D-4658-AB26-A32B190F1C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57467980-B06D-410D-B340-C72C58807F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1" authorId="0" shapeId="0" xr:uid="{D52D5CC2-307A-4269-9EC0-4BA27DB766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1 juvenile</t>
        </r>
      </text>
    </comment>
    <comment ref="D301" authorId="0" shapeId="0" xr:uid="{B22FE6F9-69A4-47FE-A12A-9BFC4CB121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J301" authorId="0" shapeId="0" xr:uid="{DE11AD8A-1F86-4CC9-9F64-93187BA97C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 shapeId="0" xr:uid="{8655BCAB-1FE5-4D75-8BA2-DC93CF28FAC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05" authorId="0" shapeId="0" xr:uid="{C3162CF4-623C-4608-97D9-537CAA840A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7" authorId="0" shapeId="0" xr:uid="{2CDB707F-81C5-48EF-A7DF-1D3F212010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9" authorId="0" shapeId="0" xr:uid="{11022E72-A17D-4256-9515-33307CA4DF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9" authorId="0" shapeId="0" xr:uid="{354296CE-529A-455E-84B8-30ECE24CB0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9" authorId="0" shapeId="0" xr:uid="{B1A08D64-69D3-43C2-95B9-D98D3DBC942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309" authorId="0" shapeId="0" xr:uid="{A0A4134F-65F6-4DED-AED3-BA9864F930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309" authorId="0" shapeId="0" xr:uid="{E3D8B35E-67A2-4C3E-8449-231A8CFFF2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309" authorId="0" shapeId="0" xr:uid="{71B65FB5-76A4-4832-9095-4612F538E5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09" authorId="0" shapeId="0" xr:uid="{6A5D3CD3-1FA4-43DF-920F-037C7E3FB0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6" authorId="0" shapeId="0" xr:uid="{6E456920-F7F4-45D1-9B71-151D347B2D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</t>
        </r>
      </text>
    </comment>
    <comment ref="C329" authorId="0" shapeId="0" xr:uid="{C37369E5-E1E2-429B-B460-8BD7F228948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29" authorId="0" shapeId="0" xr:uid="{41EEB803-E135-4F2C-9793-14BEC5DBDF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29" authorId="0" shapeId="0" xr:uid="{A7C680E8-6371-4585-8BDD-F615445D84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29" authorId="0" shapeId="0" xr:uid="{38D44CC1-3486-4268-8B87-29B1547325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8" authorId="0" shapeId="0" xr:uid="{54345E5C-AC56-4124-9818-7CBA49C976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343" authorId="0" shapeId="0" xr:uid="{DA29C66A-62EF-406E-8FE7-74690E8267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343" authorId="0" shapeId="0" xr:uid="{5E0346E2-7760-45D6-8ACF-8824BA5E018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43" authorId="0" shapeId="0" xr:uid="{5111066C-1C34-481B-BA62-AC778C7B45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F343" authorId="0" shapeId="0" xr:uid="{FBE759F7-5863-43FD-9AB6-0CA53FA1D8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H343" authorId="0" shapeId="0" xr:uid="{E24D98ED-69C3-41DE-A704-12104DBF73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58" authorId="0" shapeId="0" xr:uid="{630D5637-4105-45EE-A4C7-ABF5A815E1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64" authorId="0" shapeId="0" xr:uid="{F1D54D0A-7581-46BC-AA78-C00ABA0DF8B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69" authorId="0" shapeId="0" xr:uid="{059A7602-4B5E-4858-A0F0-6331490897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M369" authorId="0" shapeId="0" xr:uid="{5F264CF5-68FA-46DE-984F-39CE0E1D45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I371" authorId="0" shapeId="0" xr:uid="{AB9F0423-987E-4675-8618-485E04CAD2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<sst xmlns="http://schemas.openxmlformats.org/spreadsheetml/2006/main" count="383" uniqueCount="383">
  <si>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</si>
  <si>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</si>
  <si>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</si>
  <si>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</si>
  <si>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</si>
  <si>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</si>
  <si>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</si>
  <si>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</si>
  <si>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</si>
  <si>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</si>
  <si>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</si>
  <si>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</si>
  <si>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</si>
  <si>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</si>
  <si>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</si>
  <si>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</si>
  <si>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</si>
  <si>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</si>
  <si>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</si>
  <si>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</si>
  <si>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</si>
  <si>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</si>
  <si>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</si>
  <si>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</si>
  <si>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</si>
  <si>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</si>
  <si>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</si>
  <si>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</si>
  <si>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</si>
  <si>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</si>
  <si>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</si>
  <si>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</si>
  <si>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</si>
  <si>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</si>
  <si>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</si>
  <si>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</si>
  <si>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</si>
  <si>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</si>
  <si>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</si>
  <si>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</si>
  <si>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</si>
  <si>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</si>
  <si>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</si>
  <si>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</si>
  <si>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</si>
  <si>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</si>
  <si>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</si>
  <si>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</si>
  <si>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</si>
  <si>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</si>
  <si>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</si>
  <si>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</si>
  <si>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</si>
  <si>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</si>
  <si>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</si>
  <si>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</si>
  <si>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</si>
  <si>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</si>
  <si>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</si>
  <si>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</si>
  <si>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</si>
  <si>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</si>
  <si>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</si>
  <si>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</si>
  <si>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</si>
  <si>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</si>
  <si>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</si>
  <si>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</si>
  <si>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</si>
  <si>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</si>
  <si>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</si>
  <si>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</si>
  <si>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</si>
  <si>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</si>
  <si>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</si>
  <si>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</si>
  <si>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</si>
  <si>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</si>
  <si>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</si>
  <si>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</si>
  <si>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</si>
  <si>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</si>
  <si>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</si>
  <si>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</si>
  <si>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</si>
  <si>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</si>
  <si>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</si>
  <si>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</si>
  <si>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</si>
  <si>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</si>
  <si>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</si>
  <si>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</si>
  <si>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</si>
  <si>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</si>
  <si>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</si>
  <si>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</si>
  <si>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</si>
  <si>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</si>
  <si>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</si>
  <si>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</si>
  <si>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</si>
  <si>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</si>
  <si>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</si>
  <si>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</si>
  <si>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</si>
  <si>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</si>
  <si>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</si>
  <si>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</si>
  <si>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</si>
  <si>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</si>
  <si>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</si>
  <si>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</si>
  <si>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</si>
  <si>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</si>
  <si>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</si>
  <si>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</si>
  <si>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</si>
  <si>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</si>
  <si>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</si>
  <si>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</si>
  <si>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</si>
  <si>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</si>
  <si>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</si>
  <si>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</si>
  <si>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</si>
  <si>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</si>
  <si>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</si>
  <si>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</si>
  <si>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</si>
  <si>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</si>
  <si>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</si>
  <si>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</si>
  <si>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</si>
  <si>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</si>
  <si>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</si>
  <si>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</si>
  <si>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</si>
  <si>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</si>
  <si>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</si>
  <si>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</si>
  <si>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</si>
  <si>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</si>
  <si>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</si>
  <si>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</si>
  <si>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</si>
  <si>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</si>
  <si>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</si>
  <si>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</si>
  <si>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</si>
  <si>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</si>
  <si>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</si>
  <si>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</si>
  <si>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</si>
  <si>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</si>
  <si>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</si>
  <si>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</si>
  <si>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</si>
  <si>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</si>
  <si>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</si>
  <si>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</si>
  <si>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</si>
  <si>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</si>
  <si>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</si>
  <si>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</si>
  <si>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</si>
  <si>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</si>
  <si>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</si>
  <si>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</si>
  <si>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</si>
  <si>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</si>
  <si>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</si>
  <si>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</si>
  <si>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</si>
  <si>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</si>
  <si>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</si>
  <si>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</si>
  <si>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</si>
  <si>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</si>
  <si>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</si>
  <si>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</si>
  <si>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</si>
  <si>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</si>
  <si>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</si>
  <si>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</si>
  <si>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</si>
  <si>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</si>
  <si>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</si>
  <si>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</si>
  <si>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</si>
  <si>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</si>
  <si>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</si>
  <si>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</si>
  <si>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</si>
  <si>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</si>
  <si>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</si>
  <si>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</si>
  <si>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</si>
  <si>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</si>
  <si>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</si>
  <si>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</si>
  <si>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</si>
  <si>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</si>
  <si>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</si>
  <si>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</si>
  <si>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</si>
  <si>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</si>
  <si>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</si>
  <si>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</si>
  <si>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</si>
  <si>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</si>
  <si>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</si>
  <si>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</si>
  <si>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</si>
  <si>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</si>
  <si>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</si>
  <si>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</si>
  <si>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</si>
  <si>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</si>
  <si>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</si>
  <si>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</si>
  <si>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</si>
  <si>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</si>
  <si>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</si>
  <si>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</si>
  <si>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</si>
  <si>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</si>
  <si>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</si>
  <si>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</si>
  <si>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</si>
  <si>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</si>
  <si>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</si>
  <si>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</si>
  <si>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</si>
  <si>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</si>
  <si>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</si>
  <si>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</si>
  <si>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</si>
  <si>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</si>
  <si>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</si>
  <si>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</si>
  <si>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</si>
  <si>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</si>
  <si>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</si>
  <si>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</si>
  <si>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</si>
  <si>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</si>
  <si>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</si>
  <si>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</si>
  <si>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</si>
  <si>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</si>
  <si>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</si>
  <si>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</si>
  <si>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</si>
  <si>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</si>
  <si>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</si>
  <si>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</si>
  <si>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</si>
  <si>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</si>
  <si>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</si>
  <si>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</si>
  <si>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</si>
  <si>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</si>
  <si>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</si>
  <si>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</si>
  <si>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</si>
  <si>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</si>
  <si>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</si>
  <si>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</si>
  <si>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</si>
  <si>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</si>
  <si>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</si>
  <si>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</si>
  <si>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</si>
  <si>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</si>
  <si>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</si>
  <si>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</si>
  <si>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</si>
  <si>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</si>
  <si>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</si>
  <si>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</si>
  <si>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</si>
  <si>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</si>
  <si>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</si>
  <si>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</si>
  <si>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</si>
  <si>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</si>
  <si>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</si>
  <si>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</si>
  <si>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</si>
  <si>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</si>
  <si>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</si>
  <si>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</si>
  <si>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</si>
  <si>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</si>
  <si>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</si>
  <si>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</si>
  <si>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</si>
  <si>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</si>
  <si>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</si>
  <si>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</si>
  <si>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</si>
  <si>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</si>
  <si>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</si>
  <si>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</si>
  <si>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</si>
  <si>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</si>
  <si>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</si>
  <si>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</si>
  <si>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</si>
  <si>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</si>
  <si>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</si>
  <si>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</si>
  <si>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</si>
  <si>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</si>
  <si>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</si>
  <si>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</si>
  <si>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</si>
  <si>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</si>
  <si>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</si>
  <si>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</si>
  <si>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</si>
  <si>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</si>
  <si>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</si>
  <si>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</si>
  <si>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</si>
  <si>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</si>
  <si>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</si>
  <si>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</si>
  <si>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</si>
  <si>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</si>
  <si>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</si>
  <si>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</si>
  <si>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</si>
  <si>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</si>
  <si>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</si>
  <si>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</si>
  <si>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</si>
  <si>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</si>
  <si>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</si>
  <si>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</si>
  <si>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</si>
  <si>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</si>
  <si>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</si>
  <si>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</si>
  <si>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</si>
  <si>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</si>
  <si>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</si>
  <si>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</si>
  <si>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</si>
  <si>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</si>
  <si>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</si>
  <si>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</si>
  <si>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</si>
  <si>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</si>
  <si>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</si>
  <si>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</si>
  <si>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</si>
  <si>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</si>
  <si>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</si>
  <si>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</si>
  <si>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</si>
  <si>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</si>
  <si>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</si>
  <si>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</si>
  <si>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</si>
  <si>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</si>
  <si>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</si>
  <si>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</si>
  <si>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</si>
  <si>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</si>
  <si>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</si>
  <si>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</si>
  <si>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</si>
  <si>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</si>
  <si>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</si>
  <si>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</si>
  <si>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</si>
  <si>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</si>
  <si>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</si>
  <si>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</si>
  <si>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</si>
  <si>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</si>
  <si>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- 09.05.2020    04.30- 12.30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</si>
</sst>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54" activePane="bottomRight" state="frozen"/>
      <selection pane="topRight" activeCell="C1" sqref="C1"/>
      <selection pane="bottomLeft" activeCell="A3" sqref="A3"/>
      <selection pane="bottomRight" activeCell="B117" sqref="B11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3</v>
      </c>
      <c r="G5" s="17">
        <v>41</v>
      </c>
      <c r="I5" s="17">
        <v>37</v>
      </c>
      <c r="K5" s="17">
        <v>11</v>
      </c>
      <c r="M5" s="17">
        <v>1</v>
      </c>
      <c r="N5" s="17">
        <f t="shared" si="0"/>
        <v>93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4</v>
      </c>
      <c r="G7" s="17">
        <v>11</v>
      </c>
      <c r="I7" s="17">
        <v>29</v>
      </c>
      <c r="L7" s="17">
        <v>5</v>
      </c>
      <c r="N7" s="17">
        <f t="shared" si="0"/>
        <v>49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2</v>
      </c>
      <c r="L13" s="17">
        <v>2</v>
      </c>
      <c r="N13" s="17">
        <f t="shared" si="0"/>
        <v>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2</v>
      </c>
      <c r="I17" s="17">
        <v>1</v>
      </c>
      <c r="N17" s="17">
        <f t="shared" si="0"/>
        <v>3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6</v>
      </c>
      <c r="K22" s="17">
        <v>1</v>
      </c>
      <c r="L22" s="17">
        <v>2</v>
      </c>
      <c r="N22" s="17">
        <f t="shared" si="0"/>
        <v>9</v>
      </c>
    </row>
    <row r="23" spans="1:14" x14ac:dyDescent="0.35">
      <c r="A23" s="11">
        <v>26</v>
      </c>
      <c r="B23" s="9" t="s">
        <v>16</v>
      </c>
      <c r="E23" s="17">
        <v>2</v>
      </c>
      <c r="G23" s="17">
        <v>32</v>
      </c>
      <c r="L23" s="17">
        <v>4</v>
      </c>
      <c r="N23" s="17">
        <f t="shared" si="0"/>
        <v>38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4</v>
      </c>
      <c r="G27" s="17">
        <v>28</v>
      </c>
      <c r="I27" s="17">
        <v>4</v>
      </c>
      <c r="K27" s="17">
        <v>3</v>
      </c>
      <c r="L27" s="17">
        <v>7</v>
      </c>
      <c r="N27" s="17">
        <f t="shared" si="0"/>
        <v>46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N29" s="17">
        <f t="shared" si="0"/>
        <v>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9</v>
      </c>
      <c r="N32" s="17">
        <f t="shared" si="0"/>
        <v>9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1</v>
      </c>
      <c r="G35" s="17">
        <v>30</v>
      </c>
      <c r="N35" s="17">
        <f t="shared" si="0"/>
        <v>31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2</v>
      </c>
      <c r="E48" s="17">
        <v>3</v>
      </c>
      <c r="F48" s="17">
        <v>1</v>
      </c>
      <c r="I48" s="17">
        <v>2</v>
      </c>
      <c r="N48" s="17">
        <f t="shared" si="0"/>
        <v>8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2</v>
      </c>
      <c r="D51" s="17">
        <v>1</v>
      </c>
      <c r="E51" s="17">
        <v>7</v>
      </c>
      <c r="G51" s="17">
        <v>2</v>
      </c>
      <c r="I51" s="17">
        <v>1</v>
      </c>
      <c r="K51" s="17">
        <v>3</v>
      </c>
      <c r="N51" s="17">
        <f t="shared" si="0"/>
        <v>16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F61" s="17">
        <v>1</v>
      </c>
      <c r="G61" s="17">
        <v>5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F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4</v>
      </c>
      <c r="L75" s="17">
        <v>1</v>
      </c>
      <c r="N75" s="17">
        <f t="shared" si="1"/>
        <v>8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N78" s="17">
        <f t="shared" si="1"/>
        <v>0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4</v>
      </c>
      <c r="N81" s="17">
        <f t="shared" si="1"/>
        <v>4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3</v>
      </c>
      <c r="M87" s="17">
        <v>1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H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E104" s="17">
        <v>2</v>
      </c>
      <c r="G104" s="17">
        <v>4</v>
      </c>
      <c r="H104" s="17">
        <v>2</v>
      </c>
      <c r="J104" s="17">
        <v>3</v>
      </c>
      <c r="K104" s="17">
        <v>2</v>
      </c>
      <c r="L104" s="17">
        <v>1</v>
      </c>
      <c r="M104" s="17">
        <v>1</v>
      </c>
      <c r="N104" s="17">
        <f t="shared" si="1"/>
        <v>15</v>
      </c>
    </row>
    <row r="105" spans="1:14" x14ac:dyDescent="0.35">
      <c r="A105" s="11">
        <v>159</v>
      </c>
      <c r="B105" s="9" t="s">
        <v>97</v>
      </c>
      <c r="E105" s="17">
        <v>3</v>
      </c>
      <c r="G105" s="17">
        <v>14</v>
      </c>
      <c r="K105" s="17">
        <v>2</v>
      </c>
      <c r="L105" s="17">
        <v>5</v>
      </c>
      <c r="N105" s="17">
        <f t="shared" si="1"/>
        <v>24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6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F111" s="17">
        <v>2</v>
      </c>
      <c r="G111" s="17">
        <v>23</v>
      </c>
      <c r="H111" s="17">
        <v>13</v>
      </c>
      <c r="I111" s="17">
        <v>2</v>
      </c>
      <c r="K111" s="17">
        <v>5</v>
      </c>
      <c r="L111" s="17">
        <v>2</v>
      </c>
      <c r="N111" s="17">
        <f t="shared" si="1"/>
        <v>47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6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6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H151" s="17">
        <v>1</v>
      </c>
      <c r="K151" s="17">
        <v>2</v>
      </c>
      <c r="N151" s="17">
        <f t="shared" si="2"/>
        <v>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F159" s="17">
        <v>1</v>
      </c>
      <c r="G159" s="17">
        <v>2</v>
      </c>
      <c r="H159" s="17">
        <v>6</v>
      </c>
      <c r="I159" s="17">
        <v>4</v>
      </c>
      <c r="K159" s="17">
        <v>1</v>
      </c>
      <c r="L159" s="17">
        <v>2</v>
      </c>
      <c r="N159" s="17">
        <f t="shared" si="2"/>
        <v>16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6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102</v>
      </c>
      <c r="N171" s="17">
        <f t="shared" si="2"/>
        <v>102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G175" s="17">
        <v>1</v>
      </c>
      <c r="N175" s="17">
        <f t="shared" si="2"/>
        <v>1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3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3</v>
      </c>
      <c r="N193" s="17">
        <f t="shared" si="2"/>
        <v>3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2</v>
      </c>
      <c r="J208" s="17">
        <v>3</v>
      </c>
      <c r="N208" s="17">
        <f t="shared" si="3"/>
        <v>5</v>
      </c>
    </row>
    <row r="209" spans="1:14" x14ac:dyDescent="0.35">
      <c r="A209" s="11">
        <v>306</v>
      </c>
      <c r="B209" s="9" t="s">
        <v>194</v>
      </c>
      <c r="C209" s="17">
        <v>10</v>
      </c>
      <c r="E209" s="17">
        <v>15</v>
      </c>
      <c r="G209" s="17">
        <v>10</v>
      </c>
      <c r="J209" s="17">
        <v>15</v>
      </c>
      <c r="M209" s="17">
        <v>5</v>
      </c>
      <c r="N209" s="17">
        <f t="shared" si="3"/>
        <v>55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D211" s="17">
        <v>2</v>
      </c>
      <c r="J211" s="17">
        <v>2</v>
      </c>
      <c r="N211" s="17">
        <f t="shared" si="3"/>
        <v>4</v>
      </c>
    </row>
    <row r="212" spans="1:14" x14ac:dyDescent="0.35">
      <c r="A212" s="11">
        <v>314</v>
      </c>
      <c r="B212" s="9" t="s">
        <v>198</v>
      </c>
      <c r="H212" s="17">
        <v>2</v>
      </c>
      <c r="N212" s="17">
        <f t="shared" si="3"/>
        <v>2</v>
      </c>
    </row>
    <row r="213" spans="1:14" x14ac:dyDescent="0.35">
      <c r="A213" s="11">
        <v>315</v>
      </c>
      <c r="B213" s="15" t="s">
        <v>199</v>
      </c>
      <c r="H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K220" s="17">
        <v>2</v>
      </c>
      <c r="N220" s="17">
        <f t="shared" si="3"/>
        <v>2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F233" s="17">
        <v>2</v>
      </c>
      <c r="N233" s="17">
        <f t="shared" si="3"/>
        <v>2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E243" s="17">
        <v>2</v>
      </c>
      <c r="J243" s="17">
        <v>1</v>
      </c>
      <c r="K243" s="17">
        <v>4</v>
      </c>
      <c r="N243" s="17">
        <f t="shared" si="3"/>
        <v>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11</v>
      </c>
      <c r="E245" s="17">
        <v>4</v>
      </c>
      <c r="J245" s="17">
        <v>3</v>
      </c>
      <c r="N245" s="17">
        <f t="shared" si="3"/>
        <v>18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1</v>
      </c>
      <c r="H248" s="17">
        <v>2</v>
      </c>
      <c r="N248" s="17">
        <f t="shared" si="3"/>
        <v>3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4</v>
      </c>
      <c r="D256" s="17">
        <v>2</v>
      </c>
      <c r="E256" s="17">
        <v>2</v>
      </c>
      <c r="F256" s="17">
        <v>1</v>
      </c>
      <c r="J256" s="17">
        <v>3</v>
      </c>
      <c r="K256" s="17">
        <v>1</v>
      </c>
      <c r="N256" s="17">
        <f t="shared" si="3"/>
        <v>13</v>
      </c>
    </row>
    <row r="257" spans="1:14" x14ac:dyDescent="0.35">
      <c r="A257" s="11">
        <v>393</v>
      </c>
      <c r="B257" s="9" t="s">
        <v>234</v>
      </c>
      <c r="D257" s="17">
        <v>1</v>
      </c>
      <c r="E257" s="17">
        <v>1</v>
      </c>
      <c r="G257" s="17">
        <v>4</v>
      </c>
      <c r="J257" s="17">
        <v>2</v>
      </c>
      <c r="N257" s="17">
        <f t="shared" si="3"/>
        <v>8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3</v>
      </c>
      <c r="N264" s="17">
        <f t="shared" si="4"/>
        <v>3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C266" s="17">
        <v>1</v>
      </c>
      <c r="N266" s="17">
        <f t="shared" si="4"/>
        <v>1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D269" s="17">
        <v>1</v>
      </c>
      <c r="E269" s="17">
        <v>2</v>
      </c>
      <c r="G269" s="17">
        <v>2</v>
      </c>
      <c r="H269" s="17">
        <v>4</v>
      </c>
      <c r="J269" s="17">
        <v>2</v>
      </c>
      <c r="N269" s="17">
        <f t="shared" si="4"/>
        <v>11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D274" s="17">
        <v>1</v>
      </c>
      <c r="E274" s="17">
        <v>1</v>
      </c>
      <c r="F274" s="17">
        <v>1</v>
      </c>
      <c r="G274" s="17">
        <v>1</v>
      </c>
      <c r="J274" s="17">
        <v>2</v>
      </c>
      <c r="M274" s="17">
        <v>1</v>
      </c>
      <c r="N274" s="17">
        <f t="shared" si="4"/>
        <v>7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G279" s="17">
        <v>1</v>
      </c>
      <c r="H279" s="17">
        <v>4</v>
      </c>
      <c r="M279" s="17">
        <v>4</v>
      </c>
      <c r="N279" s="17">
        <f t="shared" si="4"/>
        <v>9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E281" s="17">
        <v>3</v>
      </c>
      <c r="G281" s="17">
        <v>2</v>
      </c>
      <c r="J281" s="17">
        <v>3</v>
      </c>
      <c r="K281" s="17">
        <v>1</v>
      </c>
      <c r="M281" s="17">
        <v>1</v>
      </c>
      <c r="N281" s="17">
        <f t="shared" si="4"/>
        <v>10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M284" s="17">
        <v>1</v>
      </c>
      <c r="N284" s="17">
        <f t="shared" si="4"/>
        <v>1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3</v>
      </c>
      <c r="E287" s="17">
        <v>3</v>
      </c>
      <c r="F287" s="17">
        <v>1</v>
      </c>
      <c r="G287" s="17">
        <v>2</v>
      </c>
      <c r="H287" s="17">
        <v>3</v>
      </c>
      <c r="J287" s="17">
        <v>1</v>
      </c>
      <c r="M287" s="17">
        <v>1</v>
      </c>
      <c r="N287" s="17">
        <f t="shared" si="4"/>
        <v>15</v>
      </c>
    </row>
    <row r="288" spans="1:14" x14ac:dyDescent="0.35">
      <c r="A288" s="11">
        <v>456</v>
      </c>
      <c r="B288" s="9" t="s">
        <v>257</v>
      </c>
      <c r="E288" s="17">
        <v>1</v>
      </c>
      <c r="N288" s="17">
        <f t="shared" si="4"/>
        <v>1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J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4</v>
      </c>
      <c r="E291" s="17">
        <v>3</v>
      </c>
      <c r="G291" s="17">
        <v>5</v>
      </c>
      <c r="H291" s="17">
        <v>7</v>
      </c>
      <c r="K291" s="17">
        <v>2</v>
      </c>
      <c r="M291" s="17">
        <v>3</v>
      </c>
      <c r="N291" s="17">
        <f t="shared" si="4"/>
        <v>24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2</v>
      </c>
      <c r="H294" s="17">
        <v>1</v>
      </c>
      <c r="N294" s="17">
        <f t="shared" si="4"/>
        <v>3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3</v>
      </c>
      <c r="E295" s="17">
        <v>2</v>
      </c>
      <c r="F295" s="17">
        <v>1</v>
      </c>
      <c r="G295" s="17">
        <v>4</v>
      </c>
      <c r="H295" s="17">
        <v>5</v>
      </c>
      <c r="J295" s="17">
        <v>4</v>
      </c>
      <c r="K295" s="17">
        <v>2</v>
      </c>
      <c r="M295" s="17">
        <v>2</v>
      </c>
      <c r="N295" s="17">
        <f t="shared" si="4"/>
        <v>24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C299" s="17">
        <v>2</v>
      </c>
      <c r="N299" s="17">
        <f t="shared" si="4"/>
        <v>2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6" t="s">
        <v>278</v>
      </c>
      <c r="C301" s="17">
        <v>3</v>
      </c>
      <c r="D301" s="17">
        <v>4</v>
      </c>
      <c r="E301" s="17">
        <v>2</v>
      </c>
      <c r="G301" s="17">
        <v>1</v>
      </c>
      <c r="H301" s="17">
        <v>3</v>
      </c>
      <c r="J301" s="17">
        <v>2</v>
      </c>
      <c r="N301" s="17">
        <f t="shared" si="4"/>
        <v>15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E305" s="17">
        <v>1</v>
      </c>
      <c r="H305" s="17">
        <v>1</v>
      </c>
      <c r="N305" s="17">
        <f t="shared" si="4"/>
        <v>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C307" s="17">
        <v>1</v>
      </c>
      <c r="I307" s="17">
        <v>1</v>
      </c>
      <c r="N307" s="17">
        <f t="shared" si="4"/>
        <v>2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D309" s="17">
        <v>2</v>
      </c>
      <c r="E309" s="17">
        <v>3</v>
      </c>
      <c r="F309" s="17">
        <v>1</v>
      </c>
      <c r="G309" s="17">
        <v>2</v>
      </c>
      <c r="H309" s="17">
        <v>1</v>
      </c>
      <c r="J309" s="17">
        <v>2</v>
      </c>
      <c r="M309" s="17">
        <v>1</v>
      </c>
      <c r="N309" s="17">
        <f t="shared" si="4"/>
        <v>13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2</v>
      </c>
      <c r="D326" s="17">
        <v>10</v>
      </c>
      <c r="N326" s="17">
        <f t="shared" si="5"/>
        <v>12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3</v>
      </c>
      <c r="E329" s="17">
        <v>1</v>
      </c>
      <c r="H329" s="17">
        <v>2</v>
      </c>
      <c r="J329" s="17">
        <v>1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3</v>
      </c>
      <c r="N338" s="17">
        <f t="shared" si="5"/>
        <v>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5</v>
      </c>
      <c r="D343" s="17">
        <v>1</v>
      </c>
      <c r="E343" s="17">
        <v>3</v>
      </c>
      <c r="F343" s="17">
        <v>2</v>
      </c>
      <c r="G343" s="17">
        <v>2</v>
      </c>
      <c r="H343" s="17">
        <v>1</v>
      </c>
      <c r="J343" s="17">
        <v>4</v>
      </c>
      <c r="N343" s="17">
        <f t="shared" si="5"/>
        <v>18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3</v>
      </c>
      <c r="K352" s="17">
        <v>2</v>
      </c>
      <c r="N352" s="17">
        <f t="shared" si="5"/>
        <v>5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2</v>
      </c>
      <c r="H358" s="17">
        <v>5</v>
      </c>
      <c r="K358" s="17">
        <v>2</v>
      </c>
      <c r="N358" s="17">
        <f t="shared" si="5"/>
        <v>9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2</v>
      </c>
      <c r="F369" s="17">
        <v>4</v>
      </c>
      <c r="G369" s="17">
        <v>2</v>
      </c>
      <c r="K369" s="17">
        <v>5</v>
      </c>
      <c r="M369" s="17">
        <v>1</v>
      </c>
      <c r="N369" s="17">
        <f>SUM(C369+D369+E369+F369+G369+H369+I369+J369+K369+L369+M369)</f>
        <v>14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I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914</v>
      </c>
    </row>
    <row r="374" spans="1:14" x14ac:dyDescent="0.35">
      <c r="N374" s="17">
        <f>COUNTIF(N3:N369,"&gt;0")</f>
        <v>77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2020-05-23T18:21:31Z</dcterms:modified>
</cp:coreProperties>
</file>