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265" documentId="8_{52579E49-C034-40FC-865C-64975A5E535F}" xr6:coauthVersionLast="45" xr6:coauthVersionMax="45" xr10:uidLastSave="{4E32A0E7-5980-4325-9C38-4B4DADB9CD2C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5" authorId="0" shapeId="0" xr:uid="{6DF4D97B-0AB0-4F25-A12C-E385884217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flocks flew over reserve:
27 west
14 south</t>
        </r>
      </text>
    </comment>
    <comment ref="G32" authorId="0" shapeId="0" xr:uid="{3835560F-0864-451D-B00D-DC2D3859B4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G35" authorId="0" shapeId="0" xr:uid="{4619E317-4F2A-4A59-9E54-04FD81C514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G48" authorId="0" shapeId="0" xr:uid="{6555B690-E5A1-47C1-8894-DDB576FE28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L51" authorId="0" shapeId="0" xr:uid="{6C327FF3-7942-4FA7-BEFE-12C601D552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albino bird</t>
        </r>
      </text>
    </comment>
    <comment ref="L74" authorId="0" shapeId="0" xr:uid="{27FFA3EB-AC2F-4D0E-8610-0DF41A40ED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reported on 11.01.2020 by JW</t>
        </r>
      </text>
    </comment>
    <comment ref="H85" authorId="0" shapeId="0" xr:uid="{07A1DB25-9E8F-418E-9820-7C234127EC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85" authorId="0" shapeId="0" xr:uid="{B6AF6A83-2199-4C94-B925-8F8C500DED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87" authorId="0" shapeId="0" xr:uid="{89D9AAE3-6E9A-4B35-9233-37520CAAF7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male, 5 fem/imm</t>
        </r>
      </text>
    </comment>
    <comment ref="G96" authorId="0" shapeId="0" xr:uid="{A5336972-AF7C-497A-BF8B-7A2F3AE752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96" authorId="0" shapeId="0" xr:uid="{B1016441-A77A-43E6-9E04-B798DE8F07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pale bird</t>
        </r>
      </text>
    </comment>
    <comment ref="G99" authorId="0" shapeId="0" xr:uid="{A144647E-CEAF-4579-ACAA-34FC5A7D8F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island 1</t>
        </r>
      </text>
    </comment>
    <comment ref="H99" authorId="0" shapeId="0" xr:uid="{F661D6AE-1B0C-4964-9B8E-978849775D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H106" authorId="0" shapeId="0" xr:uid="{4CA19619-0553-4CBE-852E-7D673C325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KFB pair- not present at dawn but appeared between 9-10am and remained until 15.00 when flew north </t>
        </r>
      </text>
    </comment>
    <comment ref="G157" authorId="0" shapeId="0" xr:uid="{EA214474-8F38-44B7-8047-9EAF0C2054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drainage ditch north of lake</t>
        </r>
      </text>
    </comment>
    <comment ref="K171" authorId="0" shapeId="0" xr:uid="{97237869-8F4E-4643-8605-A82FD84961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</t>
        </r>
      </text>
    </comment>
    <comment ref="G176" authorId="0" shapeId="0" xr:uid="{936E267D-727C-4893-80FB-AAA53358A5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west</t>
        </r>
      </text>
    </comment>
    <comment ref="H178" authorId="0" shapeId="0" xr:uid="{391E1533-0CDB-42FC-9A84-05DE2EF632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on pool on wader meadow</t>
        </r>
      </text>
    </comment>
    <comment ref="H182" authorId="0" shapeId="0" xr:uid="{D6D5160D-44BD-4EF1-9BDD-F7F3EEB8EA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on pool on wader meadow</t>
        </r>
      </text>
    </comment>
    <comment ref="G208" authorId="0" shapeId="0" xr:uid="{DB436773-1A8F-437F-9D4F-C90147157F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09" authorId="0" shapeId="0" xr:uid="{D39D732A-F9E8-4AC5-9CDA-6301E57C7E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estimate- large flock in north belt and arable to north</t>
        </r>
      </text>
    </comment>
    <comment ref="E213" authorId="0" shapeId="0" xr:uid="{C4C56680-6FBC-46D1-8126-BAF1167DEF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early morning</t>
        </r>
      </text>
    </comment>
    <comment ref="K213" authorId="0" shapeId="0" xr:uid="{B29576F8-35C8-42CE-B66C-7F7B969E0D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L213" authorId="0" shapeId="0" xr:uid="{C279696F-F5C5-4AB0-B1D5-C521DD1122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early morning</t>
        </r>
      </text>
    </comment>
    <comment ref="H230" authorId="0" shapeId="0" xr:uid="{322C66CC-CC72-4CBE-A978-3D86DE0DA3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</t>
        </r>
      </text>
    </comment>
    <comment ref="K230" authorId="0" shapeId="0" xr:uid="{3E684EFD-BF82-430D-9128-747EB937FC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E242" authorId="0" shapeId="0" xr:uid="{094E0BBF-DFC8-44AC-9307-96D28894D3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45" authorId="0" shapeId="0" xr:uid="{AE17DA3B-55DC-46F1-B798-93F54076A3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47" authorId="0" shapeId="0" xr:uid="{F49CDD37-3754-4B34-8056-31F61F69A6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48" authorId="0" shapeId="0" xr:uid="{516F3D53-21B7-4FAB-A813-D05E13DB8A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56" authorId="0" shapeId="0" xr:uid="{E9079818-338A-49EC-9CC2-0392CEFFAB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57" authorId="0" shapeId="0" xr:uid="{06A378B3-88A9-4299-9B2B-BBCB2DCF61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57" authorId="0" shapeId="0" xr:uid="{2E046265-3BD5-4CB9-A797-B30994E132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G294" authorId="0" shapeId="0" xr:uid="{DC3D152E-80A0-4A30-BAE3-3F0B5EF373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33EA3132-5039-4985-B29A-8EEC85E414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K304" authorId="0" shapeId="0" xr:uid="{400A5C2A-75C5-486F-B318-69B666C38F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</t>
        </r>
      </text>
    </comment>
    <comment ref="H320" authorId="0" shapeId="0" xr:uid="{076D8E3C-C773-4A89-A734-B56365D6F9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20" authorId="0" shapeId="0" xr:uid="{6CC1061E-A271-4B84-9F64-4B916B1E70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9" authorId="0" shapeId="0" xr:uid="{4A98B1AB-03BC-48F4-A510-815E2266E5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K334" authorId="0" shapeId="0" xr:uid="{782C27E2-B764-44D0-9A27-83E8510C1B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meadow- feeding around the ponies</t>
        </r>
      </text>
    </comment>
    <comment ref="G343" authorId="0" shapeId="0" xr:uid="{B48A12B4-B930-4282-B48B-729DF8383F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358" authorId="0" shapeId="0" xr:uid="{BFBFB6AB-FFD7-4C4D-9D88-C66BB7B6E7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71" authorId="0" shapeId="0" xr:uid="{C2267744-FE38-4960-B9CB-7482CA86D9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<sst xmlns="http://schemas.openxmlformats.org/spreadsheetml/2006/main" count="383" uniqueCount="383">
  <si>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</si>
  <si>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</si>
  <si>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</si>
  <si>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</si>
  <si>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</si>
  <si>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</si>
  <si>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</si>
  <si>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</si>
  <si>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</si>
  <si>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</si>
  <si>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</si>
  <si>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</si>
  <si>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</si>
  <si>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</si>
  <si>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</si>
  <si>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</si>
  <si>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</si>
  <si>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</si>
  <si>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</si>
  <si>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</si>
  <si>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</si>
  <si>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</si>
  <si>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</si>
  <si>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</si>
  <si>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</si>
  <si>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</si>
  <si>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</si>
  <si>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</si>
  <si>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</si>
  <si>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</si>
  <si>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</si>
  <si>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</si>
  <si>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</si>
  <si>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</si>
  <si>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</si>
  <si>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</si>
  <si>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</si>
  <si>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</si>
  <si>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</si>
  <si>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</si>
  <si>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</si>
  <si>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</si>
  <si>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</si>
  <si>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</si>
  <si>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</si>
  <si>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</si>
  <si>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</si>
  <si>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</si>
  <si>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</si>
  <si>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</si>
  <si>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</si>
  <si>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</si>
  <si>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</si>
  <si>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</si>
  <si>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</si>
  <si>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</si>
  <si>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</si>
  <si>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</si>
  <si>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</si>
  <si>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</si>
  <si>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</si>
  <si>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</si>
  <si>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</si>
  <si>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</si>
  <si>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</si>
  <si>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</si>
  <si>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</si>
  <si>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</si>
  <si>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</si>
  <si>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</si>
  <si>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</si>
  <si>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</si>
  <si>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</si>
  <si>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</si>
  <si>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</si>
  <si>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</si>
  <si>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</si>
  <si>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</si>
  <si>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</si>
  <si>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</si>
  <si>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</si>
  <si>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</si>
  <si>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</si>
  <si>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</si>
  <si>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</si>
  <si>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</si>
  <si>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</si>
  <si>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</si>
  <si>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</si>
  <si>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</si>
  <si>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</si>
  <si>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</si>
  <si>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</si>
  <si>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</si>
  <si>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</si>
  <si>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</si>
  <si>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</si>
  <si>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</si>
  <si>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</si>
  <si>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</si>
  <si>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</si>
  <si>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</si>
  <si>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</si>
  <si>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</si>
  <si>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</si>
  <si>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</si>
  <si>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</si>
  <si>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</si>
  <si>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</si>
  <si>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</si>
  <si>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</si>
  <si>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</si>
  <si>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</si>
  <si>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</si>
  <si>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</si>
  <si>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</si>
  <si>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</si>
  <si>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</si>
  <si>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</si>
  <si>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</si>
  <si>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</si>
  <si>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</si>
  <si>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</si>
  <si>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</si>
  <si>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</si>
  <si>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</si>
  <si>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</si>
  <si>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</si>
  <si>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</si>
  <si>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</si>
  <si>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</si>
  <si>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</si>
  <si>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</si>
  <si>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</si>
  <si>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</si>
  <si>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</si>
  <si>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</si>
  <si>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</si>
  <si>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</si>
  <si>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</si>
  <si>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</si>
  <si>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</si>
  <si>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</si>
  <si>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</si>
  <si>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</si>
  <si>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</si>
  <si>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</si>
  <si>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</si>
  <si>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</si>
  <si>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</si>
  <si>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</si>
  <si>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</si>
  <si>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</si>
  <si>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</si>
  <si>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</si>
  <si>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</si>
  <si>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</si>
  <si>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</si>
  <si>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</si>
  <si>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</si>
  <si>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</si>
  <si>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</si>
  <si>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</si>
  <si>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</si>
  <si>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</si>
  <si>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</si>
  <si>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</si>
  <si>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</si>
  <si>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</si>
  <si>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</si>
  <si>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</si>
  <si>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</si>
  <si>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</si>
  <si>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</si>
  <si>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</si>
  <si>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</si>
  <si>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</si>
  <si>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</si>
  <si>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</si>
  <si>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</si>
  <si>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</si>
  <si>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</si>
  <si>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</si>
  <si>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</si>
  <si>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</si>
  <si>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</si>
  <si>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</si>
  <si>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</si>
  <si>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</si>
  <si>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</si>
  <si>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</si>
  <si>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</si>
  <si>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</si>
  <si>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</si>
  <si>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</si>
  <si>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</si>
  <si>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</si>
  <si>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</si>
  <si>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</si>
  <si>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</si>
  <si>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</si>
  <si>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</si>
  <si>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</si>
  <si>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</si>
  <si>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</si>
  <si>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</si>
  <si>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</si>
  <si>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</si>
  <si>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</si>
  <si>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</si>
  <si>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</si>
  <si>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</si>
  <si>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</si>
  <si>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</si>
  <si>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</si>
  <si>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</si>
  <si>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</si>
  <si>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</si>
  <si>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</si>
  <si>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</si>
  <si>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</si>
  <si>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</si>
  <si>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</si>
  <si>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</si>
  <si>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</si>
  <si>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</si>
  <si>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</si>
  <si>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</si>
  <si>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</si>
  <si>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</si>
  <si>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</si>
  <si>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</si>
  <si>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</si>
  <si>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</si>
  <si>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</si>
  <si>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</si>
  <si>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</si>
  <si>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</si>
  <si>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</si>
  <si>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</si>
  <si>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</si>
  <si>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</si>
  <si>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</si>
  <si>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</si>
  <si>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</si>
  <si>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</si>
  <si>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</si>
  <si>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</si>
  <si>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</si>
  <si>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</si>
  <si>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</si>
  <si>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</si>
  <si>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</si>
  <si>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</si>
  <si>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</si>
  <si>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</si>
  <si>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</si>
  <si>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</si>
  <si>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</si>
  <si>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</si>
  <si>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</si>
  <si>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</si>
  <si>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</si>
  <si>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</si>
  <si>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</si>
  <si>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</si>
  <si>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</si>
  <si>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</si>
  <si>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</si>
  <si>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</si>
  <si>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</si>
  <si>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</si>
  <si>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</si>
  <si>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</si>
  <si>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</si>
  <si>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</si>
  <si>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</si>
  <si>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</si>
  <si>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</si>
  <si>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</si>
  <si>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</si>
  <si>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</si>
  <si>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</si>
  <si>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</si>
  <si>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</si>
  <si>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</si>
  <si>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</si>
  <si>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</si>
  <si>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</si>
  <si>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</si>
  <si>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</si>
  <si>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</si>
  <si>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</si>
  <si>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</si>
  <si>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</si>
  <si>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</si>
  <si>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</si>
  <si>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</si>
  <si>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</si>
  <si>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</si>
  <si>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</si>
  <si>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</si>
  <si>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</si>
  <si>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</si>
  <si>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</si>
  <si>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</si>
  <si>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</si>
  <si>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</si>
  <si>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</si>
  <si>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</si>
  <si>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</si>
  <si>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</si>
  <si>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</si>
  <si>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</si>
  <si>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</si>
  <si>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</si>
  <si>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</si>
  <si>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</si>
  <si>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</si>
  <si>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</si>
  <si>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</si>
  <si>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</si>
  <si>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</si>
  <si>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</si>
  <si>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</si>
  <si>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</si>
  <si>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</si>
  <si>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</si>
  <si>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</si>
  <si>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</si>
  <si>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</si>
  <si>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</si>
  <si>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</si>
  <si>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</si>
  <si>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</si>
  <si>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</si>
  <si>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</si>
  <si>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</si>
  <si>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</si>
  <si>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</si>
  <si>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</si>
  <si>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</si>
  <si>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</si>
  <si>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</si>
  <si>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</si>
  <si>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</si>
  <si>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</si>
  <si>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</si>
  <si>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</si>
  <si>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</si>
  <si>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</si>
  <si>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</si>
  <si>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</si>
  <si>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</si>
  <si>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</si>
  <si>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</si>
  <si>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</si>
  <si>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</si>
  <si>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</si>
  <si>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</si>
  <si>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</si>
  <si>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</si>
  <si>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</si>
  <si>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</si>
  <si>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</si>
  <si>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</si>
  <si>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</si>
  <si>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</si>
  <si>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</si>
  <si>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</si>
  <si>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</si>
  <si>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</si>
  <si>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</si>
  <si>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</si>
  <si>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</si>
  <si>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</si>
  <si>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</si>
  <si>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</si>
  <si>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</si>
  <si>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</si>
  <si>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</si>
  <si>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</si>
  <si>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- 12.01.2020  07.00 - 15.00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</si>
</sst>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0" sqref="G2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151</v>
      </c>
      <c r="L5" s="17">
        <v>19</v>
      </c>
      <c r="N5" s="17">
        <f t="shared" si="0"/>
        <v>170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543</v>
      </c>
      <c r="L7" s="17">
        <v>12</v>
      </c>
      <c r="N7" s="17">
        <f t="shared" si="0"/>
        <v>555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G11" s="17">
        <v>1</v>
      </c>
      <c r="N11" s="17">
        <f t="shared" si="0"/>
        <v>1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1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41</v>
      </c>
      <c r="N15" s="17">
        <f t="shared" si="0"/>
        <v>41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L17" s="17">
        <v>1</v>
      </c>
      <c r="N17" s="17">
        <f t="shared" si="0"/>
        <v>1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11</v>
      </c>
      <c r="N22" s="17">
        <f t="shared" si="0"/>
        <v>11</v>
      </c>
    </row>
    <row r="23" spans="1:14" x14ac:dyDescent="0.35">
      <c r="A23" s="11">
        <v>26</v>
      </c>
      <c r="B23" s="9" t="s">
        <v>16</v>
      </c>
      <c r="G23" s="17">
        <v>22</v>
      </c>
      <c r="N23" s="17">
        <f t="shared" si="0"/>
        <v>22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84</v>
      </c>
      <c r="N25" s="17">
        <f t="shared" si="0"/>
        <v>84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70</v>
      </c>
      <c r="N27" s="17">
        <f t="shared" si="0"/>
        <v>70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96</v>
      </c>
      <c r="N29" s="17">
        <f t="shared" si="0"/>
        <v>96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9</v>
      </c>
      <c r="N32" s="17">
        <f t="shared" si="0"/>
        <v>9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11</v>
      </c>
      <c r="N35" s="17">
        <f t="shared" si="0"/>
        <v>11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2</v>
      </c>
      <c r="G48" s="17">
        <v>7</v>
      </c>
      <c r="K48" s="17">
        <v>9</v>
      </c>
      <c r="N48" s="17">
        <f t="shared" si="0"/>
        <v>18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2</v>
      </c>
      <c r="E51" s="17">
        <v>3</v>
      </c>
      <c r="G51" s="17">
        <v>2</v>
      </c>
      <c r="H51" s="17">
        <v>4</v>
      </c>
      <c r="K51" s="17">
        <v>5</v>
      </c>
      <c r="L51" s="17">
        <v>3</v>
      </c>
      <c r="M51" s="17">
        <v>1</v>
      </c>
      <c r="N51" s="17">
        <f t="shared" si="0"/>
        <v>20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4</v>
      </c>
      <c r="N61" s="17">
        <f t="shared" si="0"/>
        <v>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4</v>
      </c>
      <c r="L63" s="17">
        <v>1</v>
      </c>
      <c r="N63" s="17">
        <f t="shared" si="0"/>
        <v>5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5</v>
      </c>
      <c r="L75" s="17">
        <v>1</v>
      </c>
      <c r="N75" s="17">
        <f t="shared" si="1"/>
        <v>9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2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G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21</v>
      </c>
      <c r="N81" s="17">
        <f t="shared" si="1"/>
        <v>21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H85" s="17">
        <v>1</v>
      </c>
      <c r="K85" s="17">
        <v>1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6</v>
      </c>
      <c r="N87" s="17">
        <f t="shared" si="1"/>
        <v>6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1</v>
      </c>
      <c r="K96" s="17">
        <v>2</v>
      </c>
      <c r="N96" s="17">
        <f t="shared" si="1"/>
        <v>4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H99" s="17">
        <v>1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3</v>
      </c>
      <c r="K104" s="17">
        <v>2</v>
      </c>
      <c r="L104" s="17">
        <v>2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46</v>
      </c>
      <c r="L105" s="17">
        <v>11</v>
      </c>
      <c r="N105" s="17">
        <f t="shared" si="1"/>
        <v>57</v>
      </c>
    </row>
    <row r="106" spans="1:14" x14ac:dyDescent="0.35">
      <c r="A106" s="11">
        <v>162</v>
      </c>
      <c r="B106" s="9" t="s">
        <v>98</v>
      </c>
      <c r="H106" s="17">
        <v>2</v>
      </c>
      <c r="N106" s="17">
        <f t="shared" si="1"/>
        <v>2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65</v>
      </c>
      <c r="N111" s="17">
        <f t="shared" si="1"/>
        <v>65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M148" s="17">
        <v>2</v>
      </c>
      <c r="N148" s="17">
        <f t="shared" si="2"/>
        <v>2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3</v>
      </c>
      <c r="K151" s="17">
        <v>2</v>
      </c>
      <c r="N151" s="17">
        <f t="shared" si="2"/>
        <v>5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2</v>
      </c>
      <c r="N157" s="17">
        <f t="shared" si="2"/>
        <v>2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34</v>
      </c>
      <c r="K171" s="17">
        <v>85</v>
      </c>
      <c r="N171" s="17">
        <f t="shared" si="2"/>
        <v>119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13</v>
      </c>
      <c r="N176" s="17">
        <f t="shared" si="2"/>
        <v>13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H178" s="17">
        <v>62</v>
      </c>
      <c r="N178" s="17">
        <f t="shared" si="2"/>
        <v>62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H182" s="17">
        <v>49</v>
      </c>
      <c r="N182" s="17">
        <f t="shared" si="2"/>
        <v>49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4</v>
      </c>
      <c r="N186" s="17">
        <f t="shared" si="2"/>
        <v>4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2</v>
      </c>
      <c r="G208" s="17">
        <v>11</v>
      </c>
      <c r="N208" s="17">
        <f t="shared" si="3"/>
        <v>13</v>
      </c>
    </row>
    <row r="209" spans="1:14" x14ac:dyDescent="0.35">
      <c r="A209" s="11">
        <v>306</v>
      </c>
      <c r="B209" s="9" t="s">
        <v>194</v>
      </c>
      <c r="E209" s="17">
        <v>30</v>
      </c>
      <c r="G209" s="17">
        <v>300</v>
      </c>
      <c r="J209" s="17">
        <v>30</v>
      </c>
      <c r="K209" s="17">
        <v>50</v>
      </c>
      <c r="M209" s="17">
        <v>10</v>
      </c>
      <c r="N209" s="17">
        <f t="shared" si="3"/>
        <v>420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E213" s="17">
        <v>1</v>
      </c>
      <c r="K213" s="17">
        <v>1</v>
      </c>
      <c r="L213" s="17">
        <v>1</v>
      </c>
      <c r="N213" s="17">
        <f t="shared" si="3"/>
        <v>3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2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E242" s="17">
        <v>3</v>
      </c>
      <c r="J242" s="17">
        <v>1</v>
      </c>
      <c r="N242" s="17">
        <f t="shared" si="3"/>
        <v>4</v>
      </c>
    </row>
    <row r="243" spans="1:14" x14ac:dyDescent="0.35">
      <c r="A243" s="8">
        <v>376</v>
      </c>
      <c r="B243" s="9" t="s">
        <v>221</v>
      </c>
      <c r="H243" s="17">
        <v>2</v>
      </c>
      <c r="J243" s="17">
        <v>1</v>
      </c>
      <c r="K243" s="17">
        <v>5</v>
      </c>
      <c r="N243" s="17">
        <f t="shared" si="3"/>
        <v>8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G245" s="17">
        <v>50</v>
      </c>
      <c r="N245" s="17">
        <f t="shared" si="3"/>
        <v>50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G247" s="17">
        <v>35</v>
      </c>
      <c r="N247" s="17">
        <f t="shared" si="3"/>
        <v>35</v>
      </c>
    </row>
    <row r="248" spans="1:14" x14ac:dyDescent="0.35">
      <c r="A248" s="11">
        <v>382</v>
      </c>
      <c r="B248" s="9" t="s">
        <v>227</v>
      </c>
      <c r="E248" s="17">
        <v>3</v>
      </c>
      <c r="G248" s="17">
        <v>20</v>
      </c>
      <c r="H248" s="17">
        <v>5</v>
      </c>
      <c r="N248" s="17">
        <f t="shared" si="3"/>
        <v>28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D256" s="17">
        <v>4</v>
      </c>
      <c r="E256" s="17">
        <v>2</v>
      </c>
      <c r="G256" s="17">
        <v>4</v>
      </c>
      <c r="J256" s="17">
        <v>4</v>
      </c>
      <c r="M256" s="17">
        <v>3</v>
      </c>
      <c r="N256" s="17">
        <f t="shared" si="3"/>
        <v>21</v>
      </c>
    </row>
    <row r="257" spans="1:14" x14ac:dyDescent="0.35">
      <c r="A257" s="11">
        <v>393</v>
      </c>
      <c r="B257" s="9" t="s">
        <v>234</v>
      </c>
      <c r="C257" s="17">
        <v>2</v>
      </c>
      <c r="D257" s="17">
        <v>3</v>
      </c>
      <c r="G257" s="17">
        <v>2</v>
      </c>
      <c r="K257" s="17">
        <v>2</v>
      </c>
      <c r="N257" s="17">
        <f t="shared" si="3"/>
        <v>9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C269" s="17">
        <v>12</v>
      </c>
      <c r="J269" s="17">
        <v>10</v>
      </c>
      <c r="M269" s="17">
        <v>10</v>
      </c>
      <c r="N269" s="17">
        <f t="shared" si="4"/>
        <v>32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D294" s="17">
        <v>1</v>
      </c>
      <c r="G294" s="17">
        <v>1</v>
      </c>
      <c r="N294" s="17">
        <f t="shared" si="4"/>
        <v>3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2</v>
      </c>
      <c r="G295" s="17">
        <v>5</v>
      </c>
      <c r="H295" s="17">
        <v>2</v>
      </c>
      <c r="J295" s="17">
        <v>1</v>
      </c>
      <c r="K295" s="17">
        <v>3</v>
      </c>
      <c r="M295" s="17">
        <v>2</v>
      </c>
      <c r="N295" s="17">
        <f t="shared" si="4"/>
        <v>16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10</v>
      </c>
      <c r="I299" s="17">
        <v>40</v>
      </c>
      <c r="N299" s="17">
        <f t="shared" si="4"/>
        <v>50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1</v>
      </c>
      <c r="D301" s="17">
        <v>2</v>
      </c>
      <c r="E301" s="17">
        <v>4</v>
      </c>
      <c r="G301" s="17">
        <v>2</v>
      </c>
      <c r="H301" s="17">
        <v>1</v>
      </c>
      <c r="J301" s="17">
        <v>2</v>
      </c>
      <c r="K301" s="17">
        <v>1</v>
      </c>
      <c r="M301" s="17">
        <v>2</v>
      </c>
      <c r="N301" s="17">
        <f t="shared" si="4"/>
        <v>15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I303" s="17">
        <v>45</v>
      </c>
      <c r="N303" s="17">
        <f t="shared" si="4"/>
        <v>45</v>
      </c>
    </row>
    <row r="304" spans="1:14" x14ac:dyDescent="0.35">
      <c r="A304" s="11">
        <v>500</v>
      </c>
      <c r="B304" s="9" t="s">
        <v>283</v>
      </c>
      <c r="I304" s="17">
        <v>10</v>
      </c>
      <c r="K304" s="17">
        <v>30</v>
      </c>
      <c r="N304" s="17">
        <f t="shared" si="4"/>
        <v>40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2</v>
      </c>
      <c r="G305" s="17">
        <v>2</v>
      </c>
      <c r="H305" s="17">
        <v>2</v>
      </c>
      <c r="K305" s="17">
        <v>2</v>
      </c>
      <c r="M305" s="17">
        <v>1</v>
      </c>
      <c r="N305" s="17">
        <f t="shared" si="4"/>
        <v>10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2</v>
      </c>
      <c r="E309" s="17">
        <v>1</v>
      </c>
      <c r="G309" s="17">
        <v>2</v>
      </c>
      <c r="H309" s="17">
        <v>1</v>
      </c>
      <c r="J309" s="17">
        <v>1</v>
      </c>
      <c r="K309" s="17">
        <v>3</v>
      </c>
      <c r="N309" s="17">
        <f t="shared" si="4"/>
        <v>12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1</v>
      </c>
      <c r="K320" s="17">
        <v>2</v>
      </c>
      <c r="N320" s="17">
        <f t="shared" si="4"/>
        <v>3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7</v>
      </c>
      <c r="N326" s="17">
        <f t="shared" si="5"/>
        <v>7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1</v>
      </c>
      <c r="G329" s="17">
        <v>3</v>
      </c>
      <c r="H329" s="17">
        <v>2</v>
      </c>
      <c r="N329" s="17">
        <f t="shared" si="5"/>
        <v>7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3</v>
      </c>
      <c r="K334" s="17">
        <v>18</v>
      </c>
      <c r="N334" s="17">
        <f t="shared" si="5"/>
        <v>21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5</v>
      </c>
      <c r="I338" s="17">
        <v>13</v>
      </c>
      <c r="K338" s="17">
        <v>2</v>
      </c>
      <c r="N338" s="17">
        <f t="shared" si="5"/>
        <v>20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D343" s="17">
        <v>8</v>
      </c>
      <c r="G343" s="17">
        <v>6</v>
      </c>
      <c r="H343" s="17">
        <v>3</v>
      </c>
      <c r="J343" s="17">
        <v>2</v>
      </c>
      <c r="K343" s="17">
        <v>1</v>
      </c>
      <c r="N343" s="17">
        <f t="shared" si="5"/>
        <v>22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3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3</v>
      </c>
      <c r="N350" s="17">
        <f t="shared" si="5"/>
        <v>3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5</v>
      </c>
      <c r="N352" s="17">
        <f t="shared" si="5"/>
        <v>5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4</v>
      </c>
      <c r="G358" s="17">
        <v>16</v>
      </c>
      <c r="N358" s="17">
        <f t="shared" si="5"/>
        <v>20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H369" s="17">
        <v>3</v>
      </c>
      <c r="N369" s="17">
        <f>SUM(C369+D369+E369+F369+G369+H369+I369+J369+K369+L369+M369)</f>
        <v>5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2</v>
      </c>
      <c r="N371" s="17">
        <f t="shared" si="5"/>
        <v>2</v>
      </c>
    </row>
    <row r="372" spans="1:14" x14ac:dyDescent="0.35">
      <c r="B372" s="4" t="s">
        <v>340</v>
      </c>
    </row>
    <row r="373" spans="1:14" x14ac:dyDescent="0.35">
      <c r="N373" s="17">
        <f>SUM(N3:N372)</f>
        <v>2496</v>
      </c>
    </row>
    <row r="374" spans="1:14" x14ac:dyDescent="0.35">
      <c r="N374" s="17">
        <f>COUNTIF(N3:N369,"&gt;0")</f>
        <v>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2020-01-13T08:59:04Z</dcterms:modified>
</cp:coreProperties>
</file>