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421" documentId="8_{C848F8E5-7589-4C7D-B92F-A5485EAF4569}" xr6:coauthVersionLast="45" xr6:coauthVersionMax="45" xr10:uidLastSave="{36B86E33-2FBD-4A5E-B212-EFCBC339DE42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5" authorId="0" shapeId="0" xr:uid="{43585B79-C4AE-4917-BB03-DC48EFCF56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</t>
        </r>
      </text>
    </comment>
    <comment ref="F7" authorId="0" shapeId="0" xr:uid="{410AA15F-51E4-4DE5-8EE1-BD38DE9201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</t>
        </r>
      </text>
    </comment>
    <comment ref="H7" authorId="0" shapeId="0" xr:uid="{5E154CBA-4C88-4A16-9921-6A208A842A0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broods of 4 and 2 &lt;1wk old</t>
        </r>
      </text>
    </comment>
    <comment ref="G13" authorId="0" shapeId="0" xr:uid="{8893888C-84C2-46EE-BAE7-2D97133A12F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ad ( 1 on nest on island 1) + 5 immature </t>
        </r>
      </text>
    </comment>
    <comment ref="K13" authorId="0" shapeId="0" xr:uid="{21C6E687-8983-475D-944F-F796C9CF61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nest on flight pond</t>
        </r>
      </text>
    </comment>
    <comment ref="L13" authorId="0" shapeId="0" xr:uid="{9B21AEE5-C0F8-456A-BAD1-4EC69BAD2B1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nest</t>
        </r>
      </text>
    </comment>
    <comment ref="G17" authorId="0" shapeId="0" xr:uid="{5015D88E-1347-4B51-9ADD-ACC5F6D949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both males</t>
        </r>
      </text>
    </comment>
    <comment ref="L20" authorId="0" shapeId="0" xr:uid="{29882FCC-AA21-4422-8442-2EE70D7220D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2" authorId="0" shapeId="0" xr:uid="{E858A3AE-BD10-4E74-9387-A6C05CB1124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16m</t>
        </r>
      </text>
    </comment>
    <comment ref="H22" authorId="0" shapeId="0" xr:uid="{A1F9B42D-9B8F-4BC3-A5DA-85CC2D2AFD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22" authorId="0" shapeId="0" xr:uid="{206574F4-5FEF-4C7B-A64D-13DB27758D1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L22" authorId="0" shapeId="0" xr:uid="{D16B2C8F-B6D0-4A48-807D-1F55BAB1D6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3m</t>
        </r>
      </text>
    </comment>
    <comment ref="G23" authorId="0" shapeId="0" xr:uid="{AC400D04-44E9-469E-A1C0-AF450B599F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36 m- most of these birds flushed from river washes to lake</t>
        </r>
      </text>
    </comment>
    <comment ref="G25" authorId="0" shapeId="0" xr:uid="{014D5633-E9D9-43BC-921E-14E2BE2FDD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27" authorId="0" shapeId="0" xr:uid="{3ECB9058-AC9E-48F9-B7CB-F61AFD2082B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2m</t>
        </r>
      </text>
    </comment>
    <comment ref="G27" authorId="0" shapeId="0" xr:uid="{B4C177D5-9E7C-4DCC-817C-B868F7ABD8F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16m + brood of 5 small ducklings + 2 in north belt</t>
        </r>
      </text>
    </comment>
    <comment ref="H27" authorId="0" shapeId="0" xr:uid="{3B90FB9F-C0D0-4D9F-A3B5-830E3D1276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</t>
        </r>
      </text>
    </comment>
    <comment ref="K27" authorId="0" shapeId="0" xr:uid="{3DCCEF78-F883-4659-BA80-E186A64A700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3m + 2 pair</t>
        </r>
      </text>
    </comment>
    <comment ref="L27" authorId="0" shapeId="0" xr:uid="{F642D1B0-5639-4BA6-AFE7-8402953F09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</t>
        </r>
      </text>
    </comment>
    <comment ref="G29" authorId="0" shapeId="0" xr:uid="{A3AF8CA8-B8DA-402C-9EE0-B86962F44C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15m</t>
        </r>
      </text>
    </comment>
    <comment ref="H29" authorId="0" shapeId="0" xr:uid="{B8B05C4F-4A9D-4D0D-954E-50496940AB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pr</t>
        </r>
      </text>
    </comment>
    <comment ref="K29" authorId="0" shapeId="0" xr:uid="{8D946647-C1EB-4A97-B677-355C2777983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pr</t>
        </r>
      </text>
    </comment>
    <comment ref="G32" authorId="0" shapeId="0" xr:uid="{949A6A1B-8424-4E9D-819B-61DD00A385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7m</t>
        </r>
      </text>
    </comment>
    <comment ref="G35" authorId="0" shapeId="0" xr:uid="{A058D315-ACDE-446E-9D1A-0832569AC4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15m</t>
        </r>
      </text>
    </comment>
    <comment ref="G51" authorId="0" shapeId="0" xr:uid="{AC98CE30-0890-4414-89E3-116F2ED3209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61" authorId="0" shapeId="0" xr:uid="{DA4C7850-975D-4100-88F4-5873B276216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great ditch</t>
        </r>
      </text>
    </comment>
    <comment ref="F61" authorId="0" shapeId="0" xr:uid="{8B4E3081-CD22-4F03-B5D8-E2D9DD41C11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heard calling</t>
        </r>
      </text>
    </comment>
    <comment ref="G87" authorId="0" shapeId="0" xr:uid="{1444E110-7AA9-4149-9931-2649A61BBD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2 females</t>
        </r>
      </text>
    </comment>
    <comment ref="K87" authorId="0" shapeId="0" xr:uid="{CF976BDC-0A12-43B7-B062-6AE573E637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male, flushed- had been feasting on an RL</t>
        </r>
      </text>
    </comment>
    <comment ref="H99" authorId="0" shapeId="0" xr:uid="{67DDD0EF-64E1-425C-A826-67EAE66A752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mound ditch</t>
        </r>
      </text>
    </comment>
    <comment ref="H111" authorId="0" shapeId="0" xr:uid="{34792FDE-F159-443D-AB9A-E59FED2F93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 sitting birds, 9 on WF, 3 on WM</t>
        </r>
      </text>
    </comment>
    <comment ref="K151" authorId="0" shapeId="0" xr:uid="{5EB806C7-80E9-46A1-9DF7-917B819895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drumming and 'kipping'</t>
        </r>
      </text>
    </comment>
    <comment ref="G157" authorId="0" shapeId="0" xr:uid="{0575FDAA-7276-47B2-8C24-89F323912A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land ditch north of lake</t>
        </r>
      </text>
    </comment>
    <comment ref="G171" authorId="0" shapeId="0" xr:uid="{40F1EF17-75D6-407C-9F80-CB23D6C9EE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21 pairs</t>
        </r>
      </text>
    </comment>
    <comment ref="C208" authorId="0" shapeId="0" xr:uid="{B0E3515E-D2C5-45B3-8249-0B2B7C5DD50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08" authorId="0" shapeId="0" xr:uid="{C43094BD-A8A6-4942-8255-03A68771D0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209" authorId="0" shapeId="0" xr:uid="{FFB94B90-9D17-4B84-9D64-C59C69F5FB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K213" authorId="0" shapeId="0" xr:uid="{D82E555A-1572-4B84-BE9E-8015726FD3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at dawn</t>
        </r>
      </text>
    </comment>
    <comment ref="G228" authorId="0" shapeId="0" xr:uid="{C80A55F8-7F6C-4B68-AA86-87D57A2FDB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F229" authorId="0" shapeId="0" xr:uid="{7B36B938-E496-40A1-A4F1-7CE2592AB15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230" authorId="0" shapeId="0" xr:uid="{8E931783-4C4D-4F70-B472-DBC248D99B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D256" authorId="0" shapeId="0" xr:uid="{F10DB508-F193-4513-9C80-B124E71013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56" authorId="0" shapeId="0" xr:uid="{4ADAFA4C-10C5-4626-9BB9-C963CA85EF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J256" authorId="0" shapeId="0" xr:uid="{DE276908-1C2D-4A31-994F-3F210CB11D2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257" authorId="0" shapeId="0" xr:uid="{50767EC0-E924-45D1-93FD-80C5E72683F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57" authorId="0" shapeId="0" xr:uid="{9D4257D5-7F01-478B-AE3E-D2A609D967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257" authorId="0" shapeId="0" xr:uid="{3C9E20C3-9DAA-4122-A205-395B34BD9C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J257" authorId="0" shapeId="0" xr:uid="{7E9D35E6-14CC-4202-883C-69E9331B33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68" authorId="0" shapeId="0" xr:uid="{6FF3F4AA-04A4-471D-A2CC-A5E7ED49E1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68" authorId="0" shapeId="0" xr:uid="{50FC547B-33FF-44E4-A7BC-4F3800C2E1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flight pond</t>
        </r>
      </text>
    </comment>
    <comment ref="G273" authorId="0" shapeId="0" xr:uid="{05AB5C83-A5CB-4922-B939-DEBC66769E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H273" authorId="0" shapeId="0" xr:uid="{802B356D-59A3-47A0-A4F2-4E68756CFD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</t>
        </r>
      </text>
    </comment>
    <comment ref="M273" authorId="0" shapeId="0" xr:uid="{2AC0F33E-DD77-4213-8431-02629D19B9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4" authorId="0" shapeId="0" xr:uid="{AD2D996E-E9DE-44E8-87E7-41C374B407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4" authorId="0" shapeId="0" xr:uid="{AD86F427-FDE0-4ED8-98D5-C8025F15244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74" authorId="0" shapeId="0" xr:uid="{3D1A1E87-803A-423E-AB7D-B69D007027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belt</t>
        </r>
      </text>
    </comment>
    <comment ref="G274" authorId="0" shapeId="0" xr:uid="{1957713D-6EB7-4B87-A706-F6625229FB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way/north belt</t>
        </r>
      </text>
    </comment>
    <comment ref="H274" authorId="0" shapeId="0" xr:uid="{749F048D-1D63-457E-9BE8-2BBB8EF636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area</t>
        </r>
      </text>
    </comment>
    <comment ref="J274" authorId="0" shapeId="0" xr:uid="{BD1556BC-961B-46D0-AC5A-29BD4293B7B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M274" authorId="0" shapeId="0" xr:uid="{89B49F58-51EE-498A-B9E1-00F2078B8D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9" authorId="0" shapeId="0" xr:uid="{97F99775-D75F-4FB9-A502-3E91CE4096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 (2) and new cut (1)</t>
        </r>
      </text>
    </comment>
    <comment ref="M279" authorId="0" shapeId="0" xr:uid="{F5EA9D10-19DC-4BD3-980A-2795287AF0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87" authorId="0" shapeId="0" xr:uid="{1CD4FA5B-10AC-4CF2-99F8-1DC2EA96840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87" authorId="0" shapeId="0" xr:uid="{A2943309-A59A-483F-BBEF-790C855BA9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north/east belt</t>
        </r>
      </text>
    </comment>
    <comment ref="G287" authorId="0" shapeId="0" xr:uid="{6380F1FC-4EC1-4E54-AFBB-F0DBF59639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way/north belt</t>
        </r>
      </text>
    </comment>
    <comment ref="H287" authorId="0" shapeId="0" xr:uid="{4949DDD3-FC9E-4EBB-B33B-29715EA748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87" authorId="0" shapeId="0" xr:uid="{65FF92D9-2D80-4D02-9AD9-E64DE70CE25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87" authorId="0" shapeId="0" xr:uid="{FBE25721-83B8-4122-9C66-E3F26DDD725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0" authorId="0" shapeId="0" xr:uid="{74B8CAF0-2BFD-4D3E-A2C8-18144B482F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91" authorId="0" shapeId="0" xr:uid="{D0CD98DE-379C-42B1-9829-79B785FD8A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</t>
        </r>
      </text>
    </comment>
    <comment ref="M291" authorId="0" shapeId="0" xr:uid="{2B07FA6B-C1C3-4D6B-9B85-3916C62F9C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4" authorId="0" shapeId="0" xr:uid="{95C66A95-6E40-4CDF-86C4-B5B13F3668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C295" authorId="0" shapeId="0" xr:uid="{37374917-26ED-4EE9-8382-1F4259434FB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5" authorId="0" shapeId="0" xr:uid="{A76A39F1-52DA-4734-9ED5-7278F05CAE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and east belt</t>
        </r>
      </text>
    </comment>
    <comment ref="F295" authorId="0" shapeId="0" xr:uid="{8B99B39B-C186-4EAA-A6F4-7187AC2499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295" authorId="0" shapeId="0" xr:uid="{C8964019-B449-4DCB-A478-4E135120057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way/north belt</t>
        </r>
      </text>
    </comment>
    <comment ref="H295" authorId="0" shapeId="0" xr:uid="{8D9E43C0-4721-40A2-9429-8AAB59E3BA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5" authorId="0" shapeId="0" xr:uid="{0F072C38-18E4-4F8E-BFDA-E0F74379B7F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5" authorId="0" shapeId="0" xr:uid="{77FD25F6-090D-4C1C-B3EC-7E98EFF121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7" authorId="0" shapeId="0" xr:uid="{C5A2EF9F-F663-4F33-80C1-50AA4CEA959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305" authorId="0" shapeId="0" xr:uid="{F7586C9A-4667-41E6-9AB6-2379A68408E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5" authorId="0" shapeId="0" xr:uid="{2FF80843-671D-4B47-9DE6-6F3E47ABFA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belt</t>
        </r>
      </text>
    </comment>
    <comment ref="G305" authorId="0" shapeId="0" xr:uid="{5117F2F8-C8C2-4477-B24F-04CC4B7CE1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J305" authorId="0" shapeId="0" xr:uid="{64A69DC5-A012-4694-AEC1-EF686FF352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9" authorId="0" shapeId="0" xr:uid="{4B6DBE9E-3449-4BB7-9F51-102533C08E2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309" authorId="0" shapeId="0" xr:uid="{138A0B9B-24DD-4AB1-994A-82FAED3239C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309" authorId="0" shapeId="0" xr:uid="{D28DD95A-DC54-4F37-9770-F33961C654F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singing, river way/north belt</t>
        </r>
      </text>
    </comment>
    <comment ref="H309" authorId="0" shapeId="0" xr:uid="{EFE1272D-DA7A-4CDE-83D0-F684BA46E8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9" authorId="0" shapeId="0" xr:uid="{B1CEDB32-6553-45B4-AAB8-953445891E6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09" authorId="0" shapeId="0" xr:uid="{5D1C6984-B2FC-48F5-A7EC-B96A11F646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29" authorId="0" shapeId="0" xr:uid="{83A8BC43-301F-4142-8FDD-77B522F67B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river way/north belt</t>
        </r>
      </text>
    </comment>
    <comment ref="H329" authorId="0" shapeId="0" xr:uid="{C9372486-D9BC-45D2-8806-2DCF2849D3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29" authorId="0" shapeId="0" xr:uid="{82942C8D-9855-46AB-910A-1C36B323A83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43" authorId="0" shapeId="0" xr:uid="{834BB10A-8F70-4AEF-B023-FEBE23B1D9F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43" authorId="0" shapeId="0" xr:uid="{A1A0D67F-05CD-494A-B10A-F9DCC0A090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43" authorId="0" shapeId="0" xr:uid="{EA37BABA-D01A-43E2-A6E7-B84D85A6B8E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belt</t>
        </r>
      </text>
    </comment>
    <comment ref="G343" authorId="0" shapeId="0" xr:uid="{6E1F21AC-5534-4AD9-9AF2-4BBDB0FC44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H352" authorId="0" shapeId="0" xr:uid="{46257233-4265-4897-A78A-F299CE98BAC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64" authorId="0" shapeId="0" xr:uid="{6FCF4E45-7DF4-456B-9081-82E0D82D5F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padney field</t>
        </r>
      </text>
    </comment>
    <comment ref="G369" authorId="0" shapeId="0" xr:uid="{ACE620B8-F1E3-486B-8BF2-D4AD96C8D42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island 1</t>
        </r>
      </text>
    </comment>
    <comment ref="H369" authorId="0" shapeId="0" xr:uid="{119D7D2C-D39A-4B9C-8D48-51B2E26764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69" authorId="0" shapeId="0" xr:uid="{0A967119-0E20-492B-8E25-D3B7BE9576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71" authorId="0" shapeId="0" xr:uid="{D70C2E53-ABCA-4F90-9FA4-A20B43BA29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greylag/rossii - 1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<sst xmlns="http://schemas.openxmlformats.org/spreadsheetml/2006/main" count="383" uniqueCount="383">
  <si>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</si>
  <si>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</si>
  <si>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</si>
  <si>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</si>
  <si>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</si>
  <si>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</si>
  <si>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</si>
  <si>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</si>
  <si>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</si>
  <si>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</si>
  <si>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</si>
  <si>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</si>
  <si>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</si>
  <si>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</si>
  <si>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</si>
  <si>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</si>
  <si>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</si>
  <si>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</si>
  <si>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</si>
  <si>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</si>
  <si>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</si>
  <si>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</si>
  <si>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</si>
  <si>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</si>
  <si>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</si>
  <si>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</si>
  <si>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</si>
  <si>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</si>
  <si>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</si>
  <si>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</si>
  <si>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</si>
  <si>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</si>
  <si>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</si>
  <si>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</si>
  <si>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</si>
  <si>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</si>
  <si>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</si>
  <si>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</si>
  <si>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</si>
  <si>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</si>
  <si>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</si>
  <si>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</si>
  <si>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</si>
  <si>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</si>
  <si>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</si>
  <si>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</si>
  <si>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</si>
  <si>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</si>
  <si>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</si>
  <si>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</si>
  <si>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</si>
  <si>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</si>
  <si>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</si>
  <si>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</si>
  <si>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</si>
  <si>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</si>
  <si>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</si>
  <si>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</si>
  <si>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</si>
  <si>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</si>
  <si>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</si>
  <si>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</si>
  <si>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</si>
  <si>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</si>
  <si>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</si>
  <si>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</si>
  <si>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</si>
  <si>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</si>
  <si>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</si>
  <si>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</si>
  <si>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</si>
  <si>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</si>
  <si>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</si>
  <si>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</si>
  <si>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</si>
  <si>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</si>
  <si>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</si>
  <si>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</si>
  <si>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</si>
  <si>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</si>
  <si>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</si>
  <si>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</si>
  <si>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</si>
  <si>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</si>
  <si>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</si>
  <si>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</si>
  <si>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</si>
  <si>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</si>
  <si>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</si>
  <si>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</si>
  <si>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</si>
  <si>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</si>
  <si>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</si>
  <si>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</si>
  <si>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</si>
  <si>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</si>
  <si>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</si>
  <si>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</si>
  <si>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</si>
  <si>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</si>
  <si>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</si>
  <si>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</si>
  <si>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</si>
  <si>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</si>
  <si>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</si>
  <si>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</si>
  <si>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</si>
  <si>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</si>
  <si>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</si>
  <si>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</si>
  <si>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</si>
  <si>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</si>
  <si>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</si>
  <si>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</si>
  <si>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</si>
  <si>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</si>
  <si>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</si>
  <si>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</si>
  <si>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</si>
  <si>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</si>
  <si>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</si>
  <si>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</si>
  <si>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</si>
  <si>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</si>
  <si>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</si>
  <si>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</si>
  <si>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</si>
  <si>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</si>
  <si>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</si>
  <si>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</si>
  <si>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</si>
  <si>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</si>
  <si>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</si>
  <si>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</si>
  <si>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</si>
  <si>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</si>
  <si>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</si>
  <si>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</si>
  <si>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</si>
  <si>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</si>
  <si>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</si>
  <si>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</si>
  <si>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</si>
  <si>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</si>
  <si>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</si>
  <si>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</si>
  <si>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</si>
  <si>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</si>
  <si>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</si>
  <si>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</si>
  <si>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</si>
  <si>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</si>
  <si>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</si>
  <si>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</si>
  <si>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</si>
  <si>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</si>
  <si>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</si>
  <si>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</si>
  <si>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</si>
  <si>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</si>
  <si>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</si>
  <si>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</si>
  <si>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</si>
  <si>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</si>
  <si>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</si>
  <si>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</si>
  <si>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</si>
  <si>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</si>
  <si>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</si>
  <si>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</si>
  <si>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</si>
  <si>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</si>
  <si>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</si>
  <si>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</si>
  <si>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</si>
  <si>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</si>
  <si>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</si>
  <si>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</si>
  <si>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</si>
  <si>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</si>
  <si>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</si>
  <si>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</si>
  <si>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</si>
  <si>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</si>
  <si>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</si>
  <si>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</si>
  <si>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</si>
  <si>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</si>
  <si>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</si>
  <si>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</si>
  <si>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</si>
  <si>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</si>
  <si>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</si>
  <si>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</si>
  <si>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</si>
  <si>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</si>
  <si>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</si>
  <si>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</si>
  <si>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</si>
  <si>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</si>
  <si>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</si>
  <si>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</si>
  <si>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</si>
  <si>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</si>
  <si>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</si>
  <si>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</si>
  <si>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</si>
  <si>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</si>
  <si>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</si>
  <si>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</si>
  <si>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</si>
  <si>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</si>
  <si>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</si>
  <si>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</si>
  <si>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</si>
  <si>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</si>
  <si>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</si>
  <si>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</si>
  <si>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</si>
  <si>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</si>
  <si>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</si>
  <si>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</si>
  <si>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</si>
  <si>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</si>
  <si>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</si>
  <si>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</si>
  <si>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</si>
  <si>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</si>
  <si>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</si>
  <si>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</si>
  <si>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</si>
  <si>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</si>
  <si>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</si>
  <si>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</si>
  <si>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</si>
  <si>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</si>
  <si>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</si>
  <si>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</si>
  <si>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</si>
  <si>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</si>
  <si>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</si>
  <si>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</si>
  <si>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</si>
  <si>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</si>
  <si>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</si>
  <si>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</si>
  <si>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</si>
  <si>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</si>
  <si>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</si>
  <si>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</si>
  <si>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</si>
  <si>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</si>
  <si>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</si>
  <si>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</si>
  <si>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</si>
  <si>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</si>
  <si>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</si>
  <si>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</si>
  <si>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</si>
  <si>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</si>
  <si>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</si>
  <si>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</si>
  <si>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</si>
  <si>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</si>
  <si>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</si>
  <si>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</si>
  <si>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</si>
  <si>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</si>
  <si>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</si>
  <si>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</si>
  <si>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</si>
  <si>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</si>
  <si>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</si>
  <si>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</si>
  <si>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</si>
  <si>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</si>
  <si>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</si>
  <si>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</si>
  <si>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</si>
  <si>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</si>
  <si>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</si>
  <si>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</si>
  <si>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</si>
  <si>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</si>
  <si>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</si>
  <si>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</si>
  <si>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</si>
  <si>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</si>
  <si>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</si>
  <si>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</si>
  <si>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</si>
  <si>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</si>
  <si>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</si>
  <si>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</si>
  <si>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</si>
  <si>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</si>
  <si>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</si>
  <si>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</si>
  <si>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</si>
  <si>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</si>
  <si>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</si>
  <si>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</si>
  <si>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</si>
  <si>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</si>
  <si>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</si>
  <si>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</si>
  <si>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</si>
  <si>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</si>
  <si>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</si>
  <si>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</si>
  <si>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</si>
  <si>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</si>
  <si>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</si>
  <si>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</si>
  <si>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</si>
  <si>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</si>
  <si>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</si>
  <si>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</si>
  <si>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</si>
  <si>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</si>
  <si>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</si>
  <si>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</si>
  <si>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</si>
  <si>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</si>
  <si>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</si>
  <si>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</si>
  <si>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</si>
  <si>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</si>
  <si>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</si>
  <si>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</si>
  <si>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</si>
  <si>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</si>
  <si>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</si>
  <si>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</si>
  <si>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</si>
  <si>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</si>
  <si>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</si>
  <si>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</si>
  <si>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</si>
  <si>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</si>
  <si>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</si>
  <si>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</si>
  <si>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</si>
  <si>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</si>
  <si>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</si>
  <si>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</si>
  <si>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</si>
  <si>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</si>
  <si>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</si>
  <si>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</si>
  <si>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</si>
  <si>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</si>
  <si>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</si>
  <si>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</si>
  <si>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</si>
  <si>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</si>
  <si>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</si>
  <si>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</si>
  <si>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</si>
  <si>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</si>
  <si>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</si>
  <si>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</si>
  <si>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</si>
  <si>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</si>
  <si>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</si>
  <si>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</si>
  <si>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</si>
  <si>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</si>
  <si>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</si>
  <si>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</si>
  <si>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</si>
  <si>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</si>
  <si>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</si>
  <si>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</si>
  <si>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</si>
  <si>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</si>
  <si>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</si>
  <si>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</si>
  <si>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</si>
  <si>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</si>
  <si>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</si>
  <si>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</si>
  <si>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- 12.04.2020    06.00- 12.00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</si>
</sst>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G269" sqref="G269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E5" s="17">
        <v>6</v>
      </c>
      <c r="F5" s="17">
        <v>4</v>
      </c>
      <c r="G5" s="17">
        <v>54</v>
      </c>
      <c r="H5" s="17">
        <v>24</v>
      </c>
      <c r="I5" s="17">
        <v>4</v>
      </c>
      <c r="K5" s="17">
        <v>13</v>
      </c>
      <c r="L5" s="17">
        <v>8</v>
      </c>
      <c r="M5" s="17">
        <v>2</v>
      </c>
      <c r="N5" s="17">
        <f t="shared" si="0"/>
        <v>115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E7" s="17">
        <v>7</v>
      </c>
      <c r="F7" s="17">
        <v>6</v>
      </c>
      <c r="G7" s="17">
        <v>5</v>
      </c>
      <c r="H7" s="17">
        <v>31</v>
      </c>
      <c r="I7" s="17">
        <v>14</v>
      </c>
      <c r="K7" s="17">
        <v>3</v>
      </c>
      <c r="L7" s="17">
        <v>7</v>
      </c>
      <c r="N7" s="17">
        <f t="shared" si="0"/>
        <v>73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F13" s="17">
        <v>2</v>
      </c>
      <c r="G13" s="17">
        <v>7</v>
      </c>
      <c r="K13" s="17">
        <v>2</v>
      </c>
      <c r="L13" s="17">
        <v>2</v>
      </c>
      <c r="N13" s="17">
        <f t="shared" si="0"/>
        <v>13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3</v>
      </c>
      <c r="N16" s="17">
        <f t="shared" si="0"/>
        <v>3</v>
      </c>
    </row>
    <row r="17" spans="1:14" x14ac:dyDescent="0.35">
      <c r="A17" s="11">
        <v>19</v>
      </c>
      <c r="B17" s="9" t="s">
        <v>12</v>
      </c>
      <c r="G17" s="17">
        <v>2</v>
      </c>
      <c r="N17" s="17">
        <f t="shared" si="0"/>
        <v>2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L20" s="17">
        <v>2</v>
      </c>
      <c r="N20" s="17">
        <f t="shared" si="0"/>
        <v>2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23</v>
      </c>
      <c r="H22" s="17">
        <v>2</v>
      </c>
      <c r="K22" s="17">
        <v>1</v>
      </c>
      <c r="L22" s="17">
        <v>4</v>
      </c>
      <c r="N22" s="17">
        <f t="shared" si="0"/>
        <v>30</v>
      </c>
    </row>
    <row r="23" spans="1:14" x14ac:dyDescent="0.35">
      <c r="A23" s="11">
        <v>26</v>
      </c>
      <c r="B23" s="9" t="s">
        <v>16</v>
      </c>
      <c r="G23" s="17">
        <v>54</v>
      </c>
      <c r="N23" s="17">
        <f t="shared" si="0"/>
        <v>54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1</v>
      </c>
      <c r="N25" s="17">
        <f t="shared" si="0"/>
        <v>1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E27" s="17">
        <v>3</v>
      </c>
      <c r="G27" s="17">
        <v>25</v>
      </c>
      <c r="H27" s="17">
        <v>6</v>
      </c>
      <c r="K27" s="17">
        <v>7</v>
      </c>
      <c r="L27" s="17">
        <v>6</v>
      </c>
      <c r="N27" s="17">
        <f t="shared" si="0"/>
        <v>47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22</v>
      </c>
      <c r="H29" s="17">
        <v>4</v>
      </c>
      <c r="K29" s="17">
        <v>6</v>
      </c>
      <c r="N29" s="17">
        <f t="shared" si="0"/>
        <v>32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11</v>
      </c>
      <c r="N32" s="17">
        <f t="shared" si="0"/>
        <v>11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22</v>
      </c>
      <c r="N35" s="17">
        <f t="shared" si="0"/>
        <v>22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H48" s="17">
        <v>2</v>
      </c>
      <c r="K48" s="17">
        <v>2</v>
      </c>
      <c r="M48" s="17">
        <v>2</v>
      </c>
      <c r="N48" s="17">
        <f t="shared" si="0"/>
        <v>6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C51" s="17">
        <v>4</v>
      </c>
      <c r="D51" s="17">
        <v>1</v>
      </c>
      <c r="G51" s="17">
        <v>2</v>
      </c>
      <c r="H51" s="17">
        <v>4</v>
      </c>
      <c r="K51" s="17">
        <v>4</v>
      </c>
      <c r="L51" s="17">
        <v>1</v>
      </c>
      <c r="N51" s="17">
        <f t="shared" si="0"/>
        <v>16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E61" s="17">
        <v>1</v>
      </c>
      <c r="F61" s="17">
        <v>1</v>
      </c>
      <c r="G61" s="17">
        <v>4</v>
      </c>
      <c r="N61" s="17">
        <f t="shared" si="0"/>
        <v>6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7</v>
      </c>
      <c r="N63" s="17">
        <f t="shared" si="0"/>
        <v>7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2</v>
      </c>
      <c r="K75" s="17">
        <v>2</v>
      </c>
      <c r="L75" s="17">
        <v>1</v>
      </c>
      <c r="N75" s="17">
        <f t="shared" si="1"/>
        <v>5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H78" s="17">
        <v>2</v>
      </c>
      <c r="N78" s="17">
        <f t="shared" si="1"/>
        <v>2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13</v>
      </c>
      <c r="N81" s="17">
        <f t="shared" si="1"/>
        <v>13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N85" s="17">
        <f t="shared" si="1"/>
        <v>0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G87" s="17">
        <v>3</v>
      </c>
      <c r="K87" s="17">
        <v>1</v>
      </c>
      <c r="N87" s="17">
        <f t="shared" si="1"/>
        <v>4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K96" s="17">
        <v>1</v>
      </c>
      <c r="N96" s="17">
        <f t="shared" si="1"/>
        <v>1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H99" s="17">
        <v>1</v>
      </c>
      <c r="N99" s="17">
        <f t="shared" si="1"/>
        <v>1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6</v>
      </c>
      <c r="H104" s="17">
        <v>2</v>
      </c>
      <c r="K104" s="17">
        <v>2</v>
      </c>
      <c r="L104" s="17">
        <v>3</v>
      </c>
      <c r="M104" s="17">
        <v>1</v>
      </c>
      <c r="N104" s="17">
        <f t="shared" si="1"/>
        <v>14</v>
      </c>
    </row>
    <row r="105" spans="1:14" x14ac:dyDescent="0.35">
      <c r="A105" s="11">
        <v>159</v>
      </c>
      <c r="B105" s="9" t="s">
        <v>97</v>
      </c>
      <c r="G105" s="17">
        <v>18</v>
      </c>
      <c r="H105" s="17">
        <v>2</v>
      </c>
      <c r="K105" s="17">
        <v>2</v>
      </c>
      <c r="L105" s="17">
        <v>7</v>
      </c>
      <c r="N105" s="17">
        <f t="shared" si="1"/>
        <v>29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G108" s="17">
        <v>6</v>
      </c>
      <c r="N108" s="17">
        <f t="shared" si="1"/>
        <v>6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20</v>
      </c>
      <c r="H111" s="17">
        <v>26</v>
      </c>
      <c r="I111" s="17">
        <v>6</v>
      </c>
      <c r="N111" s="17">
        <f t="shared" si="1"/>
        <v>52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20</v>
      </c>
      <c r="H151" s="17">
        <v>6</v>
      </c>
      <c r="K151" s="17">
        <v>1</v>
      </c>
      <c r="N151" s="17">
        <f t="shared" si="2"/>
        <v>27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G157" s="17">
        <v>1</v>
      </c>
      <c r="N157" s="17">
        <f t="shared" si="2"/>
        <v>1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G159" s="17">
        <v>2</v>
      </c>
      <c r="H159" s="17">
        <v>7</v>
      </c>
      <c r="I159" s="17">
        <v>2</v>
      </c>
      <c r="N159" s="17">
        <f t="shared" si="2"/>
        <v>11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102</v>
      </c>
      <c r="N171" s="17">
        <f t="shared" si="2"/>
        <v>102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G176" s="17">
        <v>2</v>
      </c>
      <c r="N176" s="17">
        <f t="shared" si="2"/>
        <v>2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C208" s="17">
        <v>1</v>
      </c>
      <c r="D208" s="17">
        <v>2</v>
      </c>
      <c r="E208" s="17">
        <v>1</v>
      </c>
      <c r="I208" s="17">
        <v>2</v>
      </c>
      <c r="J208" s="17">
        <v>2</v>
      </c>
      <c r="N208" s="17">
        <f t="shared" si="3"/>
        <v>8</v>
      </c>
    </row>
    <row r="209" spans="1:14" x14ac:dyDescent="0.35">
      <c r="A209" s="11">
        <v>306</v>
      </c>
      <c r="B209" s="9" t="s">
        <v>194</v>
      </c>
      <c r="C209" s="17">
        <v>5</v>
      </c>
      <c r="D209" s="17">
        <v>5</v>
      </c>
      <c r="E209" s="17">
        <v>10</v>
      </c>
      <c r="G209" s="17">
        <v>15</v>
      </c>
      <c r="J209" s="17">
        <v>10</v>
      </c>
      <c r="M209" s="17">
        <v>5</v>
      </c>
      <c r="N209" s="17">
        <f t="shared" si="3"/>
        <v>50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K213" s="17">
        <v>1</v>
      </c>
      <c r="N213" s="17">
        <f t="shared" si="3"/>
        <v>1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I222" s="17">
        <v>1</v>
      </c>
      <c r="N222" s="17">
        <f t="shared" si="3"/>
        <v>1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G228" s="17">
        <v>1</v>
      </c>
      <c r="K228" s="17">
        <v>1</v>
      </c>
      <c r="N228" s="17">
        <f t="shared" si="3"/>
        <v>2</v>
      </c>
    </row>
    <row r="229" spans="1:14" x14ac:dyDescent="0.35">
      <c r="A229" s="11">
        <v>345</v>
      </c>
      <c r="B229" s="9" t="s">
        <v>213</v>
      </c>
      <c r="F229" s="17">
        <v>1</v>
      </c>
      <c r="N229" s="17">
        <f t="shared" si="3"/>
        <v>1</v>
      </c>
    </row>
    <row r="230" spans="1:14" x14ac:dyDescent="0.35">
      <c r="A230" s="11">
        <v>347</v>
      </c>
      <c r="B230" s="9" t="s">
        <v>86</v>
      </c>
      <c r="H230" s="17">
        <v>2</v>
      </c>
      <c r="N230" s="17">
        <f t="shared" si="3"/>
        <v>2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C242" s="17">
        <v>2</v>
      </c>
      <c r="D242" s="17">
        <v>1</v>
      </c>
      <c r="N242" s="17">
        <f t="shared" si="3"/>
        <v>3</v>
      </c>
    </row>
    <row r="243" spans="1:14" x14ac:dyDescent="0.35">
      <c r="A243" s="8">
        <v>376</v>
      </c>
      <c r="B243" s="9" t="s">
        <v>221</v>
      </c>
      <c r="C243" s="17">
        <v>2</v>
      </c>
      <c r="J243" s="17">
        <v>1</v>
      </c>
      <c r="K243" s="17">
        <v>3</v>
      </c>
      <c r="N243" s="17">
        <f t="shared" si="3"/>
        <v>6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C245" s="17">
        <v>6</v>
      </c>
      <c r="D245" s="17">
        <v>7</v>
      </c>
      <c r="J245" s="17">
        <v>5</v>
      </c>
      <c r="N245" s="17">
        <f t="shared" si="3"/>
        <v>18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E248" s="17">
        <v>2</v>
      </c>
      <c r="H248" s="17">
        <v>2</v>
      </c>
      <c r="L248" s="17">
        <v>2</v>
      </c>
      <c r="N248" s="17">
        <f t="shared" si="3"/>
        <v>6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C252" s="17">
        <v>1</v>
      </c>
      <c r="N252" s="17">
        <f t="shared" si="3"/>
        <v>1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3</v>
      </c>
      <c r="D256" s="17">
        <v>2</v>
      </c>
      <c r="G256" s="17">
        <v>4</v>
      </c>
      <c r="J256" s="17">
        <v>5</v>
      </c>
      <c r="M256" s="17">
        <v>2</v>
      </c>
      <c r="N256" s="17">
        <f t="shared" si="3"/>
        <v>16</v>
      </c>
    </row>
    <row r="257" spans="1:14" x14ac:dyDescent="0.35">
      <c r="A257" s="11">
        <v>393</v>
      </c>
      <c r="B257" s="9" t="s">
        <v>234</v>
      </c>
      <c r="C257" s="17">
        <v>3</v>
      </c>
      <c r="E257" s="17">
        <v>2</v>
      </c>
      <c r="G257" s="17">
        <v>3</v>
      </c>
      <c r="J257" s="17">
        <v>3</v>
      </c>
      <c r="N257" s="17">
        <f t="shared" si="3"/>
        <v>11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I264" s="17">
        <v>4</v>
      </c>
      <c r="N264" s="17">
        <f t="shared" si="4"/>
        <v>4</v>
      </c>
    </row>
    <row r="265" spans="1:14" x14ac:dyDescent="0.35">
      <c r="A265" s="11">
        <v>409</v>
      </c>
      <c r="B265" s="9" t="s">
        <v>245</v>
      </c>
      <c r="G265" s="17">
        <v>2</v>
      </c>
      <c r="N265" s="17">
        <f t="shared" si="4"/>
        <v>2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J268" s="17">
        <v>1</v>
      </c>
      <c r="K268" s="17">
        <v>1</v>
      </c>
      <c r="N268" s="17">
        <f t="shared" si="4"/>
        <v>2</v>
      </c>
    </row>
    <row r="269" spans="1:14" x14ac:dyDescent="0.35">
      <c r="A269" s="11">
        <v>415</v>
      </c>
      <c r="B269" s="9" t="s">
        <v>249</v>
      </c>
      <c r="D269" s="17">
        <v>1</v>
      </c>
      <c r="E269" s="17">
        <v>2</v>
      </c>
      <c r="H269" s="17">
        <v>4</v>
      </c>
      <c r="J269" s="17">
        <v>2</v>
      </c>
      <c r="N269" s="17">
        <f t="shared" si="4"/>
        <v>9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G273" s="17">
        <v>1</v>
      </c>
      <c r="H273" s="17">
        <v>1</v>
      </c>
      <c r="M273" s="17">
        <v>1</v>
      </c>
      <c r="N273" s="17">
        <f t="shared" si="4"/>
        <v>3</v>
      </c>
    </row>
    <row r="274" spans="1:14" x14ac:dyDescent="0.35">
      <c r="A274" s="11">
        <v>425</v>
      </c>
      <c r="B274" s="9" t="s">
        <v>252</v>
      </c>
      <c r="C274" s="17">
        <v>1</v>
      </c>
      <c r="D274" s="17">
        <v>2</v>
      </c>
      <c r="E274" s="17">
        <v>1</v>
      </c>
      <c r="G274" s="17">
        <v>2</v>
      </c>
      <c r="H274" s="17">
        <v>1</v>
      </c>
      <c r="J274" s="17">
        <v>2</v>
      </c>
      <c r="M274" s="17">
        <v>1</v>
      </c>
      <c r="N274" s="17">
        <f t="shared" si="4"/>
        <v>10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H279" s="17">
        <v>3</v>
      </c>
      <c r="M279" s="17">
        <v>1</v>
      </c>
      <c r="N279" s="17">
        <f t="shared" si="4"/>
        <v>4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C287" s="17">
        <v>2</v>
      </c>
      <c r="E287" s="17">
        <v>2</v>
      </c>
      <c r="G287" s="17">
        <v>2</v>
      </c>
      <c r="H287" s="17">
        <v>1</v>
      </c>
      <c r="J287" s="17">
        <v>3</v>
      </c>
      <c r="M287" s="17">
        <v>2</v>
      </c>
      <c r="N287" s="17">
        <f t="shared" si="4"/>
        <v>12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D290" s="17">
        <v>1</v>
      </c>
      <c r="N290" s="17">
        <f t="shared" si="4"/>
        <v>1</v>
      </c>
    </row>
    <row r="291" spans="1:14" x14ac:dyDescent="0.35">
      <c r="A291" s="11">
        <v>463</v>
      </c>
      <c r="B291" s="9" t="s">
        <v>260</v>
      </c>
      <c r="H291" s="17">
        <v>1</v>
      </c>
      <c r="M291" s="17">
        <v>1</v>
      </c>
      <c r="N291" s="17">
        <f t="shared" si="4"/>
        <v>2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G294" s="17">
        <v>1</v>
      </c>
      <c r="H294" s="17">
        <v>1</v>
      </c>
      <c r="N294" s="17">
        <f t="shared" si="4"/>
        <v>2</v>
      </c>
    </row>
    <row r="295" spans="1:14" x14ac:dyDescent="0.35">
      <c r="A295" s="11">
        <v>473</v>
      </c>
      <c r="B295" s="9" t="s">
        <v>273</v>
      </c>
      <c r="C295" s="17">
        <v>3</v>
      </c>
      <c r="E295" s="17">
        <v>5</v>
      </c>
      <c r="F295" s="17">
        <v>2</v>
      </c>
      <c r="G295" s="17">
        <v>8</v>
      </c>
      <c r="H295" s="17">
        <v>5</v>
      </c>
      <c r="J295" s="17">
        <v>3</v>
      </c>
      <c r="M295" s="17">
        <v>3</v>
      </c>
      <c r="N295" s="17">
        <f t="shared" si="4"/>
        <v>29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E297" s="17">
        <v>1</v>
      </c>
      <c r="N297" s="17">
        <f t="shared" si="4"/>
        <v>1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H299" s="17">
        <v>3</v>
      </c>
      <c r="N299" s="17">
        <f t="shared" si="4"/>
        <v>3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2</v>
      </c>
      <c r="D301" s="17">
        <v>1</v>
      </c>
      <c r="E301" s="17">
        <v>2</v>
      </c>
      <c r="G301" s="17">
        <v>1</v>
      </c>
      <c r="H301" s="17">
        <v>2</v>
      </c>
      <c r="J301" s="17">
        <v>1</v>
      </c>
      <c r="K301" s="17">
        <v>2</v>
      </c>
      <c r="N301" s="17">
        <f t="shared" si="4"/>
        <v>11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I303" s="17">
        <v>86</v>
      </c>
      <c r="N303" s="17">
        <f t="shared" si="4"/>
        <v>86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C305" s="17">
        <v>1</v>
      </c>
      <c r="E305" s="17">
        <v>1</v>
      </c>
      <c r="G305" s="17">
        <v>1</v>
      </c>
      <c r="H305" s="17">
        <v>1</v>
      </c>
      <c r="J305" s="17">
        <v>1</v>
      </c>
      <c r="K305" s="17">
        <v>1</v>
      </c>
      <c r="N305" s="17">
        <f t="shared" si="4"/>
        <v>6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I307" s="17">
        <v>1</v>
      </c>
      <c r="N307" s="17">
        <f t="shared" si="4"/>
        <v>1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3</v>
      </c>
      <c r="F309" s="17">
        <v>1</v>
      </c>
      <c r="G309" s="17">
        <v>4</v>
      </c>
      <c r="H309" s="17">
        <v>2</v>
      </c>
      <c r="J309" s="17">
        <v>2</v>
      </c>
      <c r="M309" s="17">
        <v>1</v>
      </c>
      <c r="N309" s="17">
        <f t="shared" si="4"/>
        <v>13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D326" s="17">
        <v>3</v>
      </c>
      <c r="N326" s="17">
        <f t="shared" si="5"/>
        <v>3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G329" s="17">
        <v>3</v>
      </c>
      <c r="H329" s="17">
        <v>2</v>
      </c>
      <c r="M329" s="17">
        <v>1</v>
      </c>
      <c r="N329" s="17">
        <f t="shared" si="5"/>
        <v>6</v>
      </c>
    </row>
    <row r="330" spans="1:14" x14ac:dyDescent="0.35">
      <c r="A330" s="11">
        <v>547</v>
      </c>
      <c r="B330" s="9" t="s">
        <v>303</v>
      </c>
      <c r="H330" s="17">
        <v>1</v>
      </c>
      <c r="N330" s="17">
        <f t="shared" si="5"/>
        <v>1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C334" s="17">
        <v>2</v>
      </c>
      <c r="G334" s="17">
        <v>1</v>
      </c>
      <c r="N334" s="17">
        <f t="shared" si="5"/>
        <v>3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K338" s="17">
        <v>2</v>
      </c>
      <c r="N338" s="17">
        <f t="shared" si="5"/>
        <v>2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3</v>
      </c>
      <c r="D343" s="17">
        <v>4</v>
      </c>
      <c r="E343" s="17">
        <v>1</v>
      </c>
      <c r="G343" s="17">
        <v>2</v>
      </c>
      <c r="J343" s="17">
        <v>1</v>
      </c>
      <c r="N343" s="17">
        <f t="shared" si="5"/>
        <v>11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J347" s="17">
        <v>1</v>
      </c>
      <c r="N347" s="17">
        <f t="shared" si="5"/>
        <v>1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H352" s="17">
        <v>2</v>
      </c>
      <c r="K352" s="17">
        <v>3</v>
      </c>
      <c r="N352" s="17">
        <f t="shared" si="5"/>
        <v>5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H358" s="17">
        <v>14</v>
      </c>
      <c r="N358" s="17">
        <f t="shared" si="5"/>
        <v>14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D364" s="17">
        <v>1</v>
      </c>
      <c r="N364" s="17">
        <f t="shared" si="6"/>
        <v>1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E369" s="17">
        <v>1</v>
      </c>
      <c r="F369" s="17">
        <v>2</v>
      </c>
      <c r="G369" s="17">
        <v>4</v>
      </c>
      <c r="H369" s="17">
        <v>1</v>
      </c>
      <c r="K369" s="17">
        <v>2</v>
      </c>
      <c r="M369" s="17">
        <v>4</v>
      </c>
      <c r="N369" s="17">
        <f>SUM(C369+D369+E369+F369+G369+H369+I369+J369+K369+L369+M369)</f>
        <v>14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H371" s="17">
        <v>1</v>
      </c>
      <c r="N371" s="17">
        <f t="shared" si="5"/>
        <v>1</v>
      </c>
    </row>
    <row r="372" spans="1:14" x14ac:dyDescent="0.35">
      <c r="B372" s="4" t="s">
        <v>340</v>
      </c>
    </row>
    <row r="373" spans="1:14" x14ac:dyDescent="0.35">
      <c r="N373" s="17">
        <f>SUM(N3:N372)</f>
        <v>1099</v>
      </c>
    </row>
    <row r="374" spans="1:14" x14ac:dyDescent="0.35">
      <c r="N374" s="17">
        <f>COUNTIF(N3:N369,"&gt;0")</f>
        <v>76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2020-04-18T18:47:54Z</dcterms:modified>
</cp:coreProperties>
</file>