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265" documentId="8_{4ACF89F5-6402-435B-85BF-DDE007A22958}" xr6:coauthVersionLast="45" xr6:coauthVersionMax="45" xr10:uidLastSave="{263BED3A-D97D-4922-A075-A53EE0E25099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889DD2CB-6426-46E7-ADBF-9DA81BF32D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3" authorId="0" shapeId="0" xr:uid="{1D2C61FA-A50A-411D-99AF-95D77FB51C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 on lake,
pair + juv in drainage ditch in arable north of lake</t>
        </r>
      </text>
    </comment>
    <comment ref="L17" authorId="0" shapeId="0" xr:uid="{84124937-C87B-4EE4-ABAE-9CA2B7E10A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juv</t>
        </r>
      </text>
    </comment>
    <comment ref="G23" authorId="0" shapeId="0" xr:uid="{3D94EE9B-A393-4E34-982C-E57C90613E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broods - 1,1,2,4</t>
        </r>
      </text>
    </comment>
    <comment ref="I23" authorId="0" shapeId="0" xr:uid="{A4B179B7-353D-46D1-B5A5-A036BE2333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9" authorId="0" shapeId="0" xr:uid="{5D94939C-1BF4-4FA7-AF8E-D3396A9D07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</t>
        </r>
      </text>
    </comment>
    <comment ref="G32" authorId="0" shapeId="0" xr:uid="{AEBB3405-962C-41C5-9B25-A9C4AE4397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35" authorId="0" shapeId="0" xr:uid="{88AE3ECC-E647-46FE-A1CE-AEDB54F73C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juveniles, great ditch</t>
        </r>
      </text>
    </comment>
    <comment ref="G35" authorId="0" shapeId="0" xr:uid="{DF371386-0EC2-45F9-AD5C-D3F54FB3ED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with broods- 1,1,2,5</t>
        </r>
      </text>
    </comment>
    <comment ref="I35" authorId="0" shapeId="0" xr:uid="{A8DC314E-F1D0-4E39-BA93-F35BDBDA0D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1 with brood of 4</t>
        </r>
      </text>
    </comment>
    <comment ref="L35" authorId="0" shapeId="0" xr:uid="{00F29813-20C2-4EC0-AB7E-F980220AF3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+ brood of 2 small y</t>
        </r>
      </text>
    </comment>
    <comment ref="E61" authorId="0" shapeId="0" xr:uid="{DBD1CD8B-1721-4C31-9F1D-53F5F7F580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61" authorId="0" shapeId="0" xr:uid="{65B5A28C-BDA9-406C-93B1-49BEDCE47C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</t>
        </r>
      </text>
    </comment>
    <comment ref="L63" authorId="0" shapeId="0" xr:uid="{304DE40F-D192-4E56-B7C3-8B38C9C71C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</t>
        </r>
      </text>
    </comment>
    <comment ref="K70" authorId="0" shapeId="0" xr:uid="{8B3A2E98-0EBE-4538-9AA5-A6DDC909E7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flight pond</t>
        </r>
      </text>
    </comment>
    <comment ref="G104" authorId="0" shapeId="0" xr:uid="{6544EB05-A8B9-4AC5-BFC5-18EBD21AF0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 small y</t>
        </r>
      </text>
    </comment>
    <comment ref="K104" authorId="0" shapeId="0" xr:uid="{8485ABC4-326B-42F6-9264-213908B551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</t>
        </r>
      </text>
    </comment>
    <comment ref="G106" authorId="0" shapeId="0" xr:uid="{9BBEF4B3-7EF2-48DB-9F7C-57E955B4E6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over north at 9.10am</t>
        </r>
      </text>
    </comment>
    <comment ref="G110" authorId="0" shapeId="0" xr:uid="{74694863-B689-496D-9921-BD9CA13C4F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have now left the area, following death of last juvenile ( pair last seen on 10th July, protecting area around dead juvenile on island 9)</t>
        </r>
      </text>
    </comment>
    <comment ref="G159" authorId="0" shapeId="0" xr:uid="{D609353C-434A-40B9-8C08-042D23CD3C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fledged juvs</t>
        </r>
      </text>
    </comment>
    <comment ref="G171" authorId="0" shapeId="0" xr:uid="{B7ADD3A7-7CCA-4653-883A-3A847BE019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68 fledged juvs + 58chicks</t>
        </r>
      </text>
    </comment>
    <comment ref="G193" authorId="0" shapeId="0" xr:uid="{1C387CEF-6A61-4BB5-98F4-B83A35EAFC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+ 17 chicks</t>
        </r>
      </text>
    </comment>
    <comment ref="G228" authorId="0" shapeId="0" xr:uid="{29C9EBAE-611A-45F3-990E-D5F7955125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30" authorId="0" shapeId="0" xr:uid="{FCB9A9FC-BD2C-41DB-BF3A-5F88F87F41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in Maple with 1 near fledged juv, east belt</t>
        </r>
      </text>
    </comment>
    <comment ref="I230" authorId="0" shapeId="0" xr:uid="{5C229741-0076-41E5-A328-B782BEE7A2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E6FD8683-EE75-40D5-9D53-402E2E3856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248" authorId="0" shapeId="0" xr:uid="{A0149AEC-A2DA-4220-94A8-532FFF137B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374F9B95-500A-41C6-8B49-B3ED8DA8CC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EDD03C5C-0919-4A38-B458-1E1AC6DF4D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274" authorId="0" shapeId="0" xr:uid="{0603E799-1A8B-4953-AE97-DF8ABF9BC9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9CA6B5DE-2996-4323-AE77-E208FD496B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74" authorId="0" shapeId="0" xr:uid="{4F346C9B-177E-4028-BC66-F629D489CC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9" authorId="0" shapeId="0" xr:uid="{7F087120-B572-4F1D-801D-4402A22BEF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279" authorId="0" shapeId="0" xr:uid="{4699EE96-A2CC-4800-B87E-26C0B26C00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K279" authorId="0" shapeId="0" xr:uid="{9547F443-111B-4D33-94CF-FB67478B41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9" authorId="0" shapeId="0" xr:uid="{684983F6-370A-42C5-BC13-5665D579F0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1" authorId="0" shapeId="0" xr:uid="{C02D6555-3B34-4BE5-A26D-35D4C9C503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281" authorId="0" shapeId="0" xr:uid="{09C9C0AE-E585-4155-8C84-E95CB71061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1" authorId="0" shapeId="0" xr:uid="{A54A8832-709A-4807-B70F-66542F15DE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1" authorId="0" shapeId="0" xr:uid="{21F6068F-9D35-4460-822A-09A301924B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971DB6C7-16EE-496A-94CC-A667A61810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930AE37D-B97F-4E68-98D7-6B18D7148B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997DB4E7-EDDC-41A2-8539-860A959DE4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2 singing</t>
        </r>
      </text>
    </comment>
    <comment ref="F287" authorId="0" shapeId="0" xr:uid="{0129C6E3-8A91-4BE7-9ECC-450F0DBDA2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182C5A29-ADE5-44D8-9178-D40E0522BF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87" authorId="0" shapeId="0" xr:uid="{A93FA0F9-7427-44EC-8808-D005278640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87" authorId="0" shapeId="0" xr:uid="{1D64E2E1-679A-4F84-B6B6-169A317602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1" authorId="0" shapeId="0" xr:uid="{ADE6E03A-1106-4964-8F37-15D8E7C365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of fledged young</t>
        </r>
      </text>
    </comment>
    <comment ref="G291" authorId="0" shapeId="0" xr:uid="{BA04D1D3-D5BE-4C88-8B90-4F9CA26D15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91" authorId="0" shapeId="0" xr:uid="{C5804F6D-F283-4478-A6A5-15E5CF020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91" authorId="0" shapeId="0" xr:uid="{18C215B5-210B-4D2A-A4CA-B60168798B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4" authorId="0" shapeId="0" xr:uid="{5ED76458-1880-4AD5-BFEB-C3236814C4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328ACA5F-F4DB-4F98-8C75-6AD42F9437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5" authorId="0" shapeId="0" xr:uid="{77501FAF-BA30-4486-85AF-4C609C1BC8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river way</t>
        </r>
      </text>
    </comment>
    <comment ref="H295" authorId="0" shapeId="0" xr:uid="{938FCDE1-C175-4ECB-8F8A-46715D0F12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FC6F35D2-034D-4EF4-819B-747BA5AD14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7" authorId="0" shapeId="0" xr:uid="{39992226-728F-4632-B702-A0422130A7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juvenile, north belt</t>
        </r>
      </text>
    </comment>
    <comment ref="G297" authorId="0" shapeId="0" xr:uid="{6807C361-4C58-4B12-945E-B38368D20B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J305" authorId="0" shapeId="0" xr:uid="{949E2F57-A99C-448F-A061-1531D88AD5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8BD72EEC-60A7-472C-9C60-536ABE9767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29" authorId="0" shapeId="0" xr:uid="{DAA2CBDA-D01F-4FD0-92F3-45C4C9B4BC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29" authorId="0" shapeId="0" xr:uid="{B182B215-8CB9-441F-886C-EB7E095DE2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38" authorId="0" shapeId="0" xr:uid="{05E75280-266B-4E83-8428-3865E1614E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52" authorId="0" shapeId="0" xr:uid="{2C53C5BE-2D0F-439D-B81E-05BABFBD80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9" authorId="0" shapeId="0" xr:uid="{6FA0DDFB-F74B-4E2A-9986-EE307AB2EF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9" authorId="0" shapeId="0" xr:uid="{E586157C-D99F-4CE8-8B4F-4C39F8BE49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9" authorId="0" shapeId="0" xr:uid="{F292A711-44CA-450A-A001-4F55BB6A1F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69" authorId="0" shapeId="0" xr:uid="{5DE17648-9E36-423B-9540-2C2BE50913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<sst xmlns="http://schemas.openxmlformats.org/spreadsheetml/2006/main" count="383" uniqueCount="383">
  <si>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</si>
  <si>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</si>
  <si>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</si>
  <si>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</si>
  <si>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</si>
  <si>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</si>
  <si>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</si>
  <si>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</si>
  <si>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</si>
  <si>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</si>
  <si>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</si>
  <si>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</si>
  <si>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</si>
  <si>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</si>
  <si>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</si>
  <si>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</si>
  <si>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</si>
  <si>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</si>
  <si>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</si>
  <si>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</si>
  <si>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</si>
  <si>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</si>
  <si>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</si>
  <si>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</si>
  <si>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</si>
  <si>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</si>
  <si>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</si>
  <si>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</si>
  <si>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</si>
  <si>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</si>
  <si>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</si>
  <si>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</si>
  <si>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</si>
  <si>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</si>
  <si>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</si>
  <si>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</si>
  <si>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</si>
  <si>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</si>
  <si>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</si>
  <si>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</si>
  <si>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</si>
  <si>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</si>
  <si>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</si>
  <si>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</si>
  <si>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</si>
  <si>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</si>
  <si>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</si>
  <si>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</si>
  <si>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</si>
  <si>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</si>
  <si>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</si>
  <si>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</si>
  <si>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</si>
  <si>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</si>
  <si>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</si>
  <si>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</si>
  <si>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</si>
  <si>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</si>
  <si>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</si>
  <si>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</si>
  <si>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</si>
  <si>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</si>
  <si>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</si>
  <si>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</si>
  <si>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</si>
  <si>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</si>
  <si>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</si>
  <si>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</si>
  <si>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</si>
  <si>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</si>
  <si>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</si>
  <si>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</si>
  <si>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</si>
  <si>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</si>
  <si>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</si>
  <si>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</si>
  <si>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</si>
  <si>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</si>
  <si>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</si>
  <si>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</si>
  <si>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</si>
  <si>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</si>
  <si>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</si>
  <si>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</si>
  <si>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</si>
  <si>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</si>
  <si>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</si>
  <si>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</si>
  <si>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</si>
  <si>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</si>
  <si>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</si>
  <si>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</si>
  <si>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</si>
  <si>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</si>
  <si>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</si>
  <si>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</si>
  <si>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</si>
  <si>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</si>
  <si>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</si>
  <si>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</si>
  <si>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</si>
  <si>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</si>
  <si>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</si>
  <si>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</si>
  <si>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</si>
  <si>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</si>
  <si>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</si>
  <si>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</si>
  <si>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</si>
  <si>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</si>
  <si>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</si>
  <si>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</si>
  <si>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</si>
  <si>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</si>
  <si>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</si>
  <si>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</si>
  <si>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</si>
  <si>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</si>
  <si>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</si>
  <si>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</si>
  <si>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</si>
  <si>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</si>
  <si>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</si>
  <si>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</si>
  <si>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</si>
  <si>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</si>
  <si>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</si>
  <si>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</si>
  <si>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</si>
  <si>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</si>
  <si>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</si>
  <si>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</si>
  <si>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</si>
  <si>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</si>
  <si>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</si>
  <si>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</si>
  <si>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</si>
  <si>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</si>
  <si>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</si>
  <si>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</si>
  <si>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</si>
  <si>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</si>
  <si>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</si>
  <si>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</si>
  <si>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</si>
  <si>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</si>
  <si>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</si>
  <si>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</si>
  <si>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</si>
  <si>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</si>
  <si>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</si>
  <si>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</si>
  <si>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</si>
  <si>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</si>
  <si>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</si>
  <si>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</si>
  <si>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</si>
  <si>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</si>
  <si>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</si>
  <si>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</si>
  <si>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</si>
  <si>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</si>
  <si>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</si>
  <si>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</si>
  <si>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</si>
  <si>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</si>
  <si>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</si>
  <si>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</si>
  <si>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</si>
  <si>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</si>
  <si>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</si>
  <si>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</si>
  <si>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</si>
  <si>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</si>
  <si>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</si>
  <si>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</si>
  <si>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</si>
  <si>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</si>
  <si>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</si>
  <si>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</si>
  <si>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</si>
  <si>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</si>
  <si>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</si>
  <si>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</si>
  <si>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</si>
  <si>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</si>
  <si>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</si>
  <si>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</si>
  <si>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</si>
  <si>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</si>
  <si>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</si>
  <si>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</si>
  <si>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</si>
  <si>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</si>
  <si>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</si>
  <si>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</si>
  <si>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</si>
  <si>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</si>
  <si>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</si>
  <si>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</si>
  <si>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</si>
  <si>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</si>
  <si>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</si>
  <si>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</si>
  <si>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</si>
  <si>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</si>
  <si>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</si>
  <si>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</si>
  <si>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</si>
  <si>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</si>
  <si>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</si>
  <si>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</si>
  <si>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</si>
  <si>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</si>
  <si>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</si>
  <si>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</si>
  <si>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</si>
  <si>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</si>
  <si>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</si>
  <si>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</si>
  <si>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</si>
  <si>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</si>
  <si>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</si>
  <si>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</si>
  <si>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</si>
  <si>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</si>
  <si>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</si>
  <si>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</si>
  <si>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</si>
  <si>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</si>
  <si>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</si>
  <si>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</si>
  <si>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</si>
  <si>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</si>
  <si>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</si>
  <si>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</si>
  <si>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</si>
  <si>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</si>
  <si>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</si>
  <si>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</si>
  <si>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</si>
  <si>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</si>
  <si>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</si>
  <si>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</si>
  <si>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</si>
  <si>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</si>
  <si>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</si>
  <si>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</si>
  <si>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</si>
  <si>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</si>
  <si>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</si>
  <si>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</si>
  <si>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</si>
  <si>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</si>
  <si>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</si>
  <si>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</si>
  <si>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</si>
  <si>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</si>
  <si>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</si>
  <si>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</si>
  <si>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</si>
  <si>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</si>
  <si>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</si>
  <si>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</si>
  <si>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</si>
  <si>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</si>
  <si>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</si>
  <si>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</si>
  <si>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</si>
  <si>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</si>
  <si>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</si>
  <si>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</si>
  <si>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</si>
  <si>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</si>
  <si>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</si>
  <si>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</si>
  <si>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</si>
  <si>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</si>
  <si>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</si>
  <si>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</si>
  <si>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</si>
  <si>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</si>
  <si>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</si>
  <si>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</si>
  <si>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</si>
  <si>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</si>
  <si>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</si>
  <si>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</si>
  <si>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</si>
  <si>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</si>
  <si>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</si>
  <si>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</si>
  <si>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</si>
  <si>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</si>
  <si>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</si>
  <si>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</si>
  <si>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</si>
  <si>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</si>
  <si>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</si>
  <si>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</si>
  <si>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</si>
  <si>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</si>
  <si>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</si>
  <si>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</si>
  <si>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</si>
  <si>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</si>
  <si>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</si>
  <si>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</si>
  <si>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</si>
  <si>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</si>
  <si>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</si>
  <si>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</si>
  <si>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</si>
  <si>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</si>
  <si>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</si>
  <si>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</si>
  <si>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</si>
  <si>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</si>
  <si>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</si>
  <si>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</si>
  <si>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</si>
  <si>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</si>
  <si>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</si>
  <si>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</si>
  <si>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</si>
  <si>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</si>
  <si>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</si>
  <si>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</si>
  <si>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</si>
  <si>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</si>
  <si>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</si>
  <si>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</si>
  <si>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</si>
  <si>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</si>
  <si>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</si>
  <si>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</si>
  <si>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</si>
  <si>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</si>
  <si>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</si>
  <si>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</si>
  <si>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</si>
  <si>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</si>
  <si>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</si>
  <si>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</si>
  <si>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</si>
  <si>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</si>
  <si>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</si>
  <si>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</si>
  <si>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</si>
  <si>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</si>
  <si>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</si>
  <si>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</si>
  <si>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</si>
  <si>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</si>
  <si>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</si>
  <si>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</si>
  <si>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</si>
  <si>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</si>
  <si>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</si>
  <si>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</si>
  <si>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</si>
  <si>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</si>
  <si>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</si>
  <si>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</si>
  <si>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</si>
  <si>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</si>
  <si>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</si>
  <si>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</si>
  <si>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</si>
  <si>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</si>
  <si>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</si>
  <si>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</si>
  <si>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</si>
  <si>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</si>
  <si>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</si>
  <si>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</si>
  <si>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</si>
  <si>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</si>
  <si>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</si>
  <si>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</si>
  <si>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</si>
  <si>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</si>
  <si>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- 12.07.2020  05.30-11.00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</si>
</sst>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57" activePane="bottomRight" state="frozen"/>
      <selection pane="topRight" activeCell="C1" sqref="C1"/>
      <selection pane="bottomLeft" activeCell="A3" sqref="A3"/>
      <selection pane="bottomRight" activeCell="I20" sqref="I20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16</v>
      </c>
      <c r="H5" s="17">
        <v>105</v>
      </c>
      <c r="I5" s="17">
        <v>84</v>
      </c>
      <c r="N5" s="17">
        <f t="shared" si="0"/>
        <v>205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30</v>
      </c>
      <c r="H7" s="17">
        <v>33</v>
      </c>
      <c r="I7" s="17">
        <v>41</v>
      </c>
      <c r="L7" s="17">
        <v>14</v>
      </c>
      <c r="N7" s="17">
        <f t="shared" si="0"/>
        <v>118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4</v>
      </c>
      <c r="L13" s="17">
        <v>3</v>
      </c>
      <c r="N13" s="17">
        <f t="shared" si="0"/>
        <v>7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L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7</v>
      </c>
      <c r="N22" s="17">
        <f t="shared" si="0"/>
        <v>7</v>
      </c>
    </row>
    <row r="23" spans="1:14" x14ac:dyDescent="0.35">
      <c r="A23" s="11">
        <v>26</v>
      </c>
      <c r="B23" s="9" t="s">
        <v>16</v>
      </c>
      <c r="G23" s="17">
        <v>15</v>
      </c>
      <c r="I23" s="17">
        <v>1</v>
      </c>
      <c r="N23" s="17">
        <f t="shared" si="0"/>
        <v>16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115</v>
      </c>
      <c r="L27" s="17">
        <v>13</v>
      </c>
      <c r="N27" s="17">
        <f t="shared" si="0"/>
        <v>128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4</v>
      </c>
      <c r="N29" s="17">
        <f t="shared" si="0"/>
        <v>4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3</v>
      </c>
      <c r="G35" s="17">
        <v>4</v>
      </c>
      <c r="I35" s="17">
        <v>2</v>
      </c>
      <c r="L35" s="17">
        <v>1</v>
      </c>
      <c r="N35" s="17">
        <f t="shared" si="0"/>
        <v>10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K51" s="17">
        <v>1</v>
      </c>
      <c r="N51" s="17">
        <f t="shared" si="0"/>
        <v>1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6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7</v>
      </c>
      <c r="L63" s="17">
        <v>2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K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N75" s="17">
        <f t="shared" si="1"/>
        <v>2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6</v>
      </c>
      <c r="N81" s="17">
        <f t="shared" si="1"/>
        <v>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K104" s="17">
        <v>2</v>
      </c>
      <c r="L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176</v>
      </c>
      <c r="L105" s="17">
        <v>14</v>
      </c>
      <c r="N105" s="17">
        <f t="shared" si="1"/>
        <v>190</v>
      </c>
    </row>
    <row r="106" spans="1:14" x14ac:dyDescent="0.35">
      <c r="A106" s="11">
        <v>162</v>
      </c>
      <c r="B106" s="9" t="s">
        <v>98</v>
      </c>
      <c r="G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5</v>
      </c>
      <c r="N108" s="17">
        <f t="shared" si="1"/>
        <v>5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152</v>
      </c>
      <c r="N111" s="17">
        <f t="shared" si="1"/>
        <v>152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G125" s="17">
        <v>1</v>
      </c>
      <c r="N125" s="17">
        <f t="shared" si="1"/>
        <v>1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</v>
      </c>
      <c r="N131" s="17">
        <f t="shared" si="1"/>
        <v>1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I157" s="17">
        <v>2</v>
      </c>
      <c r="N157" s="17">
        <f t="shared" si="2"/>
        <v>2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5</v>
      </c>
      <c r="N159" s="17">
        <f t="shared" si="2"/>
        <v>5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193</v>
      </c>
      <c r="N171" s="17">
        <f t="shared" si="2"/>
        <v>193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13</v>
      </c>
      <c r="N193" s="17">
        <f t="shared" si="2"/>
        <v>13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I208" s="17">
        <v>3</v>
      </c>
      <c r="N208" s="17">
        <f t="shared" si="3"/>
        <v>3</v>
      </c>
    </row>
    <row r="209" spans="1:14" x14ac:dyDescent="0.35">
      <c r="A209" s="11">
        <v>306</v>
      </c>
      <c r="B209" s="9" t="s">
        <v>194</v>
      </c>
      <c r="D209" s="17">
        <v>10</v>
      </c>
      <c r="E209" s="17">
        <v>10</v>
      </c>
      <c r="M209" s="17">
        <v>8</v>
      </c>
      <c r="N209" s="17">
        <f t="shared" si="3"/>
        <v>28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2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I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G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1</v>
      </c>
      <c r="I230" s="17">
        <v>1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N243" s="17">
        <f t="shared" si="3"/>
        <v>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6</v>
      </c>
      <c r="N245" s="17">
        <f t="shared" si="3"/>
        <v>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G248" s="17">
        <v>3</v>
      </c>
      <c r="N248" s="17">
        <f t="shared" si="3"/>
        <v>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E256" s="17">
        <v>8</v>
      </c>
      <c r="F256" s="17">
        <v>5</v>
      </c>
      <c r="G256" s="17">
        <v>4</v>
      </c>
      <c r="M256" s="17">
        <v>2</v>
      </c>
      <c r="N256" s="17">
        <f t="shared" si="3"/>
        <v>19</v>
      </c>
    </row>
    <row r="257" spans="1:14" x14ac:dyDescent="0.35">
      <c r="A257" s="11">
        <v>393</v>
      </c>
      <c r="B257" s="9" t="s">
        <v>234</v>
      </c>
      <c r="E257" s="17">
        <v>6</v>
      </c>
      <c r="G257" s="17">
        <v>5</v>
      </c>
      <c r="N257" s="17">
        <f t="shared" si="3"/>
        <v>11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18</v>
      </c>
      <c r="N264" s="17">
        <f t="shared" si="4"/>
        <v>18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I266" s="17">
        <v>2</v>
      </c>
      <c r="N266" s="17">
        <f t="shared" si="4"/>
        <v>2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E269" s="17">
        <v>20</v>
      </c>
      <c r="N269" s="17">
        <f t="shared" si="4"/>
        <v>20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C274" s="17">
        <v>2</v>
      </c>
      <c r="D274" s="17">
        <v>3</v>
      </c>
      <c r="H274" s="17">
        <v>1</v>
      </c>
      <c r="N274" s="17">
        <f t="shared" si="4"/>
        <v>6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3</v>
      </c>
      <c r="K279" s="17">
        <v>2</v>
      </c>
      <c r="M279" s="17">
        <v>2</v>
      </c>
      <c r="N279" s="17">
        <f t="shared" si="4"/>
        <v>7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3</v>
      </c>
      <c r="K281" s="17">
        <v>1</v>
      </c>
      <c r="M281" s="17">
        <v>2</v>
      </c>
      <c r="N281" s="17">
        <f t="shared" si="4"/>
        <v>6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1</v>
      </c>
      <c r="E287" s="17">
        <v>3</v>
      </c>
      <c r="F287" s="17">
        <v>1</v>
      </c>
      <c r="G287" s="17">
        <v>2</v>
      </c>
      <c r="H287" s="17">
        <v>4</v>
      </c>
      <c r="M287" s="17">
        <v>7</v>
      </c>
      <c r="N287" s="17">
        <f t="shared" si="4"/>
        <v>19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6</v>
      </c>
      <c r="G291" s="17">
        <v>1</v>
      </c>
      <c r="H291" s="17">
        <v>8</v>
      </c>
      <c r="K291" s="17">
        <v>5</v>
      </c>
      <c r="M291" s="17">
        <v>1</v>
      </c>
      <c r="N291" s="17">
        <f t="shared" si="4"/>
        <v>21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D295" s="17">
        <v>2</v>
      </c>
      <c r="E295" s="17">
        <v>4</v>
      </c>
      <c r="G295" s="17">
        <v>5</v>
      </c>
      <c r="H295" s="17">
        <v>3</v>
      </c>
      <c r="M295" s="17">
        <v>2</v>
      </c>
      <c r="N295" s="17">
        <f t="shared" si="4"/>
        <v>16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G297" s="17">
        <v>1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45</v>
      </c>
      <c r="N299" s="17">
        <f t="shared" si="4"/>
        <v>45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1</v>
      </c>
      <c r="E301" s="17">
        <v>1</v>
      </c>
      <c r="N301" s="17">
        <f t="shared" si="4"/>
        <v>2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J305" s="17">
        <v>3</v>
      </c>
      <c r="N305" s="17">
        <f t="shared" si="4"/>
        <v>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E309" s="17">
        <v>3</v>
      </c>
      <c r="H309" s="17">
        <v>3</v>
      </c>
      <c r="M309" s="17">
        <v>2</v>
      </c>
      <c r="N309" s="17">
        <f t="shared" si="4"/>
        <v>9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H329" s="17">
        <v>2</v>
      </c>
      <c r="M329" s="17">
        <v>2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1</v>
      </c>
      <c r="N338" s="17">
        <f t="shared" si="5"/>
        <v>1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M347" s="17">
        <v>2</v>
      </c>
      <c r="N347" s="17">
        <f t="shared" si="5"/>
        <v>2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3</v>
      </c>
      <c r="M352" s="17">
        <v>1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5</v>
      </c>
      <c r="H358" s="17">
        <v>35</v>
      </c>
      <c r="N358" s="17">
        <f t="shared" si="5"/>
        <v>40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F369" s="17">
        <v>2</v>
      </c>
      <c r="K369" s="17">
        <v>5</v>
      </c>
      <c r="M369" s="17">
        <v>1</v>
      </c>
      <c r="N369" s="17">
        <f>SUM(C369+D369+E369+F369+G369+H369+I369+J369+K369+L369+M369)</f>
        <v>9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1429</v>
      </c>
    </row>
    <row r="374" spans="1:14" x14ac:dyDescent="0.35">
      <c r="N374" s="17">
        <f>COUNTIF(N3:N369,"&gt;0")</f>
        <v>64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2020-11-14T13:22:26Z</dcterms:modified>
</cp:coreProperties>
</file>