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450" documentId="8_{E2DA7D3D-1832-487B-A93C-C95E86492FC0}" xr6:coauthVersionLast="45" xr6:coauthVersionMax="45" xr10:uidLastSave="{98CED37E-5B2C-4961-85D6-879D6EBC9218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0E5CCDD5-D889-4BEC-94F7-43EDB8F763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K2" authorId="0" shapeId="0" xr:uid="{67858B3A-CFA2-4FCD-A5F1-B05F47AFF9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Ferry Drove</t>
        </r>
      </text>
    </comment>
    <comment ref="H5" authorId="0" shapeId="0" xr:uid="{BA521B75-1261-4C31-8FE2-FFFA5C13CB4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+ 4y</t>
        </r>
      </text>
    </comment>
    <comment ref="I5" authorId="0" shapeId="0" xr:uid="{01A3B8C0-4082-4E17-BE0D-A5823C903E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+ 45y</t>
        </r>
      </text>
    </comment>
    <comment ref="L5" authorId="0" shapeId="0" xr:uid="{4C449D7C-D9F5-489B-BDDC-06854D63DA8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+ 5y</t>
        </r>
      </text>
    </comment>
    <comment ref="H7" authorId="0" shapeId="0" xr:uid="{0F1F0FF3-DD73-4E43-AE65-CCCC1686558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+ 50 y</t>
        </r>
      </text>
    </comment>
    <comment ref="I7" authorId="0" shapeId="0" xr:uid="{303565E1-5B13-4700-9C21-2C66D798D9B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+ 64y</t>
        </r>
      </text>
    </comment>
    <comment ref="G13" authorId="0" shapeId="0" xr:uid="{57ED3B41-23C7-4BBA-B00B-0060C93E26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juv</t>
        </r>
      </text>
    </comment>
    <comment ref="G16" authorId="0" shapeId="0" xr:uid="{3BB4B8EA-24DF-4D23-B137-C91772B88F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+ 7small young ( first seen on 12th June)</t>
        </r>
      </text>
    </comment>
    <comment ref="G22" authorId="0" shapeId="0" xr:uid="{531DDEA7-CB8E-4A1E-B518-C236EF3720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5m, 2 f + brood 6 small y ( first seen 12th June)</t>
        </r>
      </text>
    </comment>
    <comment ref="G27" authorId="0" shapeId="0" xr:uid="{6DCB580D-547A-45A7-A738-CCB48B746F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 with 5 small y in drain to north of lake</t>
        </r>
      </text>
    </comment>
    <comment ref="G29" authorId="0" shapeId="0" xr:uid="{7887AA48-8E48-45F0-A133-20D93828713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G32" authorId="0" shapeId="0" xr:uid="{321E8436-D2AE-41E4-A97F-CB9AFFC6C4D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5m- no young seen</t>
        </r>
      </text>
    </comment>
    <comment ref="E35" authorId="0" shapeId="0" xr:uid="{FF9B7AE2-3645-4A16-8522-F08C83AD950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 + 4small y in great ditch</t>
        </r>
      </text>
    </comment>
    <comment ref="G35" authorId="0" shapeId="0" xr:uid="{EE804FA5-2EAE-4ADE-BFDA-0A56FDF52E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10m
+ 2m and f in drain to north of lake</t>
        </r>
      </text>
    </comment>
    <comment ref="E61" authorId="0" shapeId="0" xr:uid="{D59A667A-F978-45CD-A138-84837EC9E83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ditch</t>
        </r>
      </text>
    </comment>
    <comment ref="L63" authorId="0" shapeId="0" xr:uid="{F704FACC-7E5C-47A0-B74A-5DAAACD4FE6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+ 1y</t>
        </r>
      </text>
    </comment>
    <comment ref="K74" authorId="0" shapeId="0" xr:uid="{7967CEF0-B9AF-4503-A661-51128E37C0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still</t>
        </r>
      </text>
    </comment>
    <comment ref="L87" authorId="0" shapeId="0" xr:uid="{2A2C2B45-F618-42BD-B49B-BB9213A21B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G104" authorId="0" shapeId="0" xr:uid="{BD5FB3EF-1D5E-479E-8800-4DE6917C3EC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 3 well grown young</t>
        </r>
      </text>
    </comment>
    <comment ref="E105" authorId="0" shapeId="0" xr:uid="{1EDDBF4F-AB9E-48CB-A7E3-B2B8F070AB3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+ 1y</t>
        </r>
      </text>
    </comment>
    <comment ref="G105" authorId="0" shapeId="0" xr:uid="{D67303F3-B8C1-4FDE-B374-A18E2AB47B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+ 4 broods</t>
        </r>
      </text>
    </comment>
    <comment ref="G108" authorId="0" shapeId="0" xr:uid="{DAF31F7F-11C1-499D-A24C-CE850A251C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+ 2y ( other broods lost?)</t>
        </r>
      </text>
    </comment>
    <comment ref="G110" authorId="0" shapeId="0" xr:uid="{9701362E-ED56-4E66-B937-F131A402DB0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+ 1y ( no sign of other young since last week)</t>
        </r>
      </text>
    </comment>
    <comment ref="I111" authorId="0" shapeId="0" xr:uid="{13D3BA7A-1D98-4D1E-A5CA-8141E88D75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ad + 2 fledged y</t>
        </r>
      </text>
    </comment>
    <comment ref="K151" authorId="0" shapeId="0" xr:uid="{89758BCE-006A-4CBF-8EC0-C5210B18102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drumming over flight pond area</t>
        </r>
      </text>
    </comment>
    <comment ref="G159" authorId="0" shapeId="0" xr:uid="{FBD04A58-66D2-4C59-A3F1-8FEAF4F91A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+ 1 juv</t>
        </r>
      </text>
    </comment>
    <comment ref="I159" authorId="0" shapeId="0" xr:uid="{78E4B8A5-C619-4E51-B20F-2339185E30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ad, I fledged y and brood of 3</t>
        </r>
      </text>
    </comment>
    <comment ref="G171" authorId="0" shapeId="0" xr:uid="{1EEA8AEC-5A1E-40A6-BB94-B549787AD9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visible, + 43 y visible</t>
        </r>
      </text>
    </comment>
    <comment ref="J208" authorId="0" shapeId="0" xr:uid="{725AC163-9CB3-4E38-BE93-7435BD56A4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12" authorId="0" shapeId="0" xr:uid="{90DA778B-980A-4A39-8AF9-464FE64F17D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</t>
        </r>
      </text>
    </comment>
    <comment ref="K228" authorId="0" shapeId="0" xr:uid="{3459F99F-8423-452A-977D-EA73A8279A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drumming, ferry drove</t>
        </r>
      </text>
    </comment>
    <comment ref="K230" authorId="0" shapeId="0" xr:uid="{62BC637C-F245-4B35-A35A-500743AC851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F242" authorId="0" shapeId="0" xr:uid="{B54A5886-406B-4FA6-B141-32961409FD5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NB</t>
        </r>
      </text>
    </comment>
    <comment ref="C245" authorId="0" shapeId="0" xr:uid="{69B5369D-16BE-4A9C-BCE1-CC43380F93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young in nest</t>
        </r>
      </text>
    </comment>
    <comment ref="E248" authorId="0" shapeId="0" xr:uid="{1F9C5023-3BA4-4726-BAC5-591EC3A4B1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4 juvs</t>
        </r>
      </text>
    </comment>
    <comment ref="C256" authorId="0" shapeId="0" xr:uid="{D211F7E1-C345-4B56-A457-D4FE5F5BD9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fledge young</t>
        </r>
      </text>
    </comment>
    <comment ref="D256" authorId="0" shapeId="0" xr:uid="{93BA73F9-E829-4BD5-8415-CDDF7BC607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fledged young</t>
        </r>
      </text>
    </comment>
    <comment ref="E256" authorId="0" shapeId="0" xr:uid="{CA422887-88E7-42FC-9857-0EAAFC3695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brood fledge young</t>
        </r>
      </text>
    </comment>
    <comment ref="F256" authorId="0" shapeId="0" xr:uid="{09AC47C4-86A3-4198-A019-FB475E3415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fledged young</t>
        </r>
      </text>
    </comment>
    <comment ref="G256" authorId="0" shapeId="0" xr:uid="{CC478318-FD7C-4D2C-AD98-CE8A070DA6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M256" authorId="0" shapeId="0" xr:uid="{C322131E-312B-468F-9FB1-767FBDABDC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fledged young</t>
        </r>
      </text>
    </comment>
    <comment ref="C257" authorId="0" shapeId="0" xr:uid="{83EC94CC-9F33-4726-84B7-76CDF9A0FF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broods fledged young</t>
        </r>
      </text>
    </comment>
    <comment ref="E257" authorId="0" shapeId="0" xr:uid="{9E662B89-9319-48D0-BE09-FB2BD0FEE7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fledged young</t>
        </r>
      </text>
    </comment>
    <comment ref="G257" authorId="0" shapeId="0" xr:uid="{6C00A1FA-9440-49A4-8238-539B1E2819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57" authorId="0" shapeId="0" xr:uid="{4C8F18BD-E64C-41A3-BC85-1691B743F1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fledged young</t>
        </r>
      </text>
    </comment>
    <comment ref="M257" authorId="0" shapeId="0" xr:uid="{288286F3-8CD9-4E5C-B27E-6D7FBDFFAA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fledged young</t>
        </r>
      </text>
    </comment>
    <comment ref="H268" authorId="0" shapeId="0" xr:uid="{8742A909-C306-4E70-90D8-8B69367BD3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2 recently fledged juvs</t>
        </r>
      </text>
    </comment>
    <comment ref="M268" authorId="0" shapeId="0" xr:uid="{35468328-BBAF-49E7-8663-8C7A903C5A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9" authorId="0" shapeId="0" xr:uid="{99AFAB37-06DD-4EA5-BC00-1F057912DA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fledged young- 2 broods ?</t>
        </r>
      </text>
    </comment>
    <comment ref="G269" authorId="0" shapeId="0" xr:uid="{A32CA97E-677B-4167-B072-F1F4D172CD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way, inc fledged young</t>
        </r>
      </text>
    </comment>
    <comment ref="K269" authorId="0" shapeId="0" xr:uid="{80039D97-EEBA-417B-A0B2-8666F0F41D4B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M273" authorId="0" shapeId="0" xr:uid="{C7B7F703-A4CF-4322-AA47-B5D229D567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B167DE15-971E-4977-9FD5-65499AFD94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4" authorId="0" shapeId="0" xr:uid="{D2CFFB24-8E13-45C1-8431-A6DBA99FEF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74" authorId="0" shapeId="0" xr:uid="{122E1634-BAA4-4941-B133-D43B83B2E6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F279" authorId="0" shapeId="0" xr:uid="{CD392880-2D91-4382-AF25-801122BBBD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present, but not counted</t>
        </r>
      </text>
    </comment>
    <comment ref="H279" authorId="0" shapeId="0" xr:uid="{00778C5D-F506-493C-A2D3-370AE34082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9" authorId="0" shapeId="0" xr:uid="{F066AE58-5819-401E-8A0A-C4690D0FA4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9" authorId="0" shapeId="0" xr:uid="{89AFAE4B-2B0E-4A06-95DF-659817AEAA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1 with food and 3 recentlt fledged</t>
        </r>
      </text>
    </comment>
    <comment ref="F281" authorId="0" shapeId="0" xr:uid="{AF175E99-22B8-4FDF-A64C-298B403031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present, not counted</t>
        </r>
      </text>
    </comment>
    <comment ref="G281" authorId="0" shapeId="0" xr:uid="{E6908A4A-E1B6-4F1E-A850-A9EBA56FC7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81" authorId="0" shapeId="0" xr:uid="{79D78361-3AA7-4BE3-A0B8-DD30B16304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1" authorId="0" shapeId="0" xr:uid="{70E86CAF-46F2-439E-8047-B5B1C67AF9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81" authorId="0" shapeId="0" xr:uid="{02B02887-B4B2-4F55-B514-689ED87BE7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1" authorId="0" shapeId="0" xr:uid="{0890CD54-7D6E-47C4-815B-C16F35BD5F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87" authorId="0" shapeId="0" xr:uid="{AF1A63AC-DAF1-48F8-956B-010E4D9A9C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87" authorId="0" shapeId="0" xr:uid="{850829EE-7024-4290-8574-AAB11FB0A6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brood recently fledged</t>
        </r>
      </text>
    </comment>
    <comment ref="E287" authorId="0" shapeId="0" xr:uid="{20485C17-B625-44F0-B51F-E0E33F7E4C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F287" authorId="0" shapeId="0" xr:uid="{4584EEE7-0330-4AE3-BA5F-C48B431CC7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87" authorId="0" shapeId="0" xr:uid="{1CFDC02F-5C59-425D-BEBC-F51F7D1613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north belt, + recently fledged</t>
        </r>
      </text>
    </comment>
    <comment ref="H287" authorId="0" shapeId="0" xr:uid="{8E8E4D81-433A-4CF8-9E89-3EC18438F0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7" authorId="0" shapeId="0" xr:uid="{5E80D1D9-508E-4634-8CA4-316FC25D03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7" authorId="0" shapeId="0" xr:uid="{B2E5182E-B619-42AA-B218-152CDCE5B2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M287" authorId="0" shapeId="0" xr:uid="{2A74CD53-AD10-44B0-A607-AAF920BFA3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8" authorId="0" shapeId="0" xr:uid="{4E017FAF-C7BC-40CB-8D2D-8392C24164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area</t>
        </r>
      </text>
    </comment>
    <comment ref="D291" authorId="0" shapeId="0" xr:uid="{7D75FBFE-9542-42C4-A748-64B4E4D019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91" authorId="0" shapeId="0" xr:uid="{9B13A74B-A4F7-4CC8-AADC-C11B73EE73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291" authorId="0" shapeId="0" xr:uid="{1E9A2BA5-379C-466E-9894-EC37E00764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north belt/river way + recently fledged y</t>
        </r>
      </text>
    </comment>
    <comment ref="H291" authorId="0" shapeId="0" xr:uid="{8AA4431A-A20A-4277-9480-53A7FA67FA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1" authorId="0" shapeId="0" xr:uid="{CFF3034B-A149-4C60-852A-809F7CFE99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M291" authorId="0" shapeId="0" xr:uid="{6D55CEC0-7476-43F0-847E-609F2E7045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4" authorId="0" shapeId="0" xr:uid="{770C3E7F-22F3-4E49-B971-B913CE68B0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juvs, river way</t>
        </r>
      </text>
    </comment>
    <comment ref="J294" authorId="0" shapeId="0" xr:uid="{CF38DE64-D798-4393-8BED-867AA87879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5" authorId="0" shapeId="0" xr:uid="{68F6BEA9-D279-4948-8505-B79AD437CD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BA7A7C24-7ED8-4F13-AADC-D5A25445B7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E3D4EE79-8D5F-43F6-A76E-E1C79A4161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and east belt</t>
        </r>
      </text>
    </comment>
    <comment ref="F295" authorId="0" shapeId="0" xr:uid="{CE0575DA-6A5B-477C-A986-F69ABC97DD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5" authorId="0" shapeId="0" xr:uid="{F66C8773-A224-4F30-9B9A-3DCF6270DA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singing, north belt/river way</t>
        </r>
      </text>
    </comment>
    <comment ref="H295" authorId="0" shapeId="0" xr:uid="{9D252566-3963-43DC-98DA-458F55E7CD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5" authorId="0" shapeId="0" xr:uid="{DA3C76C9-B2B0-4F90-8B27-0355318164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5" authorId="0" shapeId="0" xr:uid="{3133F989-20C2-4C67-AC4C-A7F0A29D73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2D778F6B-7439-4F54-AD23-2C90CBF230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7" authorId="0" shapeId="0" xr:uid="{7CDA1CF6-4380-4624-BF67-76FF8F7C66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young</t>
        </r>
      </text>
    </comment>
    <comment ref="G297" authorId="0" shapeId="0" xr:uid="{2F12A1C4-35C0-4339-AC87-3B7EF1402B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301" authorId="0" shapeId="0" xr:uid="{F5CC570A-7C48-47C3-8320-041DA75149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recently fledged juvs</t>
        </r>
      </text>
    </comment>
    <comment ref="D301" authorId="0" shapeId="0" xr:uid="{D4E8970F-C710-4C9D-996B-9F594220B3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1" authorId="0" shapeId="0" xr:uid="{31DC3860-EC00-4613-9F03-7AE1B87B82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5" authorId="0" shapeId="0" xr:uid="{EC1F7A54-CC7E-4786-85D1-35DE632B7F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J305" authorId="0" shapeId="0" xr:uid="{3ABF658E-F1E1-4AEA-83D7-3863DFB510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4F0A4A0C-DEDD-4766-882C-0D22AB2677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309" authorId="0" shapeId="0" xr:uid="{AB35B985-BFF8-4E39-A9A4-D7B4C8B1E9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09" authorId="0" shapeId="0" xr:uid="{A7141B7A-FC35-4088-91ED-27B6842DDE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309" authorId="0" shapeId="0" xr:uid="{3E8ACE4B-F838-4E7B-8DC0-66ABC927B6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09" authorId="0" shapeId="0" xr:uid="{7D3838ED-A1C3-4FF4-A96A-92DF2C0857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 shapeId="0" xr:uid="{A6CF6ED4-D7FE-4257-AFE6-567620D8A8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09" authorId="0" shapeId="0" xr:uid="{C118FAA2-7E0A-4114-9942-0D9E8BB5CE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M309" authorId="0" shapeId="0" xr:uid="{2F21831A-32B5-4A20-A2CE-2A716EBFF2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9" authorId="0" shapeId="0" xr:uid="{30C4C8BE-C602-4A99-A945-1E75D72543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29" authorId="0" shapeId="0" xr:uid="{D507C37A-2F90-4BF1-A5EB-931B3CD055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29" authorId="0" shapeId="0" xr:uid="{57379F39-06C3-4221-8693-E4B58B9389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29" authorId="0" shapeId="0" xr:uid="{FCC32173-C0DB-4856-A31D-9CE4B493E6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8" authorId="0" shapeId="0" xr:uid="{68AD9812-7128-4E2E-935F-E2147F565D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43" authorId="0" shapeId="0" xr:uid="{271A5F34-84EC-40E8-B9EC-6A5B3A69BA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43" authorId="0" shapeId="0" xr:uid="{BFF825CA-271A-415F-A4C7-923D0478D0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343" authorId="0" shapeId="0" xr:uid="{4D668B83-021B-42DF-86FA-AC11102F40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43" authorId="0" shapeId="0" xr:uid="{B371880D-14D3-42C3-9529-EAF08A7119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river way</t>
        </r>
      </text>
    </comment>
    <comment ref="H343" authorId="0" shapeId="0" xr:uid="{1002369B-9D6E-49D1-B669-5888118848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43" authorId="0" shapeId="0" xr:uid="{96A1DDA4-F8D2-4B4D-A5B4-0AD1A1C7FD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47" authorId="0" shapeId="0" xr:uid="{1FCBE9D9-4DE6-435C-AC0E-264A1ADF72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M347" authorId="0" shapeId="0" xr:uid="{BF6023F2-C4C1-41F7-A4B8-DB0914FCB6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D358" authorId="0" shapeId="0" xr:uid="{543DF996-05A7-42A7-A92A-F523E7D52B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58" authorId="0" shapeId="0" xr:uid="{6C73977A-4603-4E8F-A7EF-43A34E5BF7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58" authorId="0" shapeId="0" xr:uid="{FDDF86D5-A001-40C1-9A00-B159AD87F5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58" authorId="0" shapeId="0" xr:uid="{2B03C10D-663A-4D2B-833E-64DB800FE9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58" authorId="0" shapeId="0" xr:uid="{6BB96942-217D-4C68-A44E-E9B653C53C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F369" authorId="0" shapeId="0" xr:uid="{F6FE07E2-8402-4EEA-BD1E-FEB0FD6885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9" authorId="0" shapeId="0" xr:uid="{972B8184-25FB-419A-9027-AA9B33D97D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<sst xmlns="http://schemas.openxmlformats.org/spreadsheetml/2006/main" count="383" uniqueCount="383">
  <si>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</si>
  <si>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</si>
  <si>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</si>
  <si>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</si>
  <si>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</si>
  <si>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</si>
  <si>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</si>
  <si>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</si>
  <si>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</si>
  <si>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</si>
  <si>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</si>
  <si>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</si>
  <si>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</si>
  <si>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</si>
  <si>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</si>
  <si>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</si>
  <si>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</si>
  <si>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</si>
  <si>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</si>
  <si>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</si>
  <si>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</si>
  <si>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</si>
  <si>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</si>
  <si>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</si>
  <si>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</si>
  <si>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</si>
  <si>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</si>
  <si>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</si>
  <si>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</si>
  <si>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</si>
  <si>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</si>
  <si>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</si>
  <si>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</si>
  <si>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</si>
  <si>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</si>
  <si>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</si>
  <si>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</si>
  <si>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</si>
  <si>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</si>
  <si>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</si>
  <si>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</si>
  <si>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</si>
  <si>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</si>
  <si>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</si>
  <si>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</si>
  <si>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</si>
  <si>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</si>
  <si>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</si>
  <si>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</si>
  <si>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</si>
  <si>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</si>
  <si>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</si>
  <si>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</si>
  <si>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</si>
  <si>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</si>
  <si>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</si>
  <si>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</si>
  <si>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</si>
  <si>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</si>
  <si>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</si>
  <si>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</si>
  <si>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</si>
  <si>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</si>
  <si>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</si>
  <si>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</si>
  <si>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</si>
  <si>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</si>
  <si>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</si>
  <si>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</si>
  <si>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</si>
  <si>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</si>
  <si>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</si>
  <si>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</si>
  <si>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</si>
  <si>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</si>
  <si>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</si>
  <si>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</si>
  <si>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</si>
  <si>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</si>
  <si>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</si>
  <si>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</si>
  <si>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</si>
  <si>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</si>
  <si>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</si>
  <si>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</si>
  <si>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</si>
  <si>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</si>
  <si>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</si>
  <si>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</si>
  <si>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</si>
  <si>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</si>
  <si>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</si>
  <si>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</si>
  <si>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</si>
  <si>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</si>
  <si>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</si>
  <si>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</si>
  <si>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</si>
  <si>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</si>
  <si>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</si>
  <si>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</si>
  <si>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</si>
  <si>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</si>
  <si>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</si>
  <si>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</si>
  <si>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</si>
  <si>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</si>
  <si>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</si>
  <si>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</si>
  <si>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</si>
  <si>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</si>
  <si>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</si>
  <si>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</si>
  <si>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</si>
  <si>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</si>
  <si>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</si>
  <si>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</si>
  <si>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</si>
  <si>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</si>
  <si>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</si>
  <si>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</si>
  <si>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</si>
  <si>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</si>
  <si>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</si>
  <si>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</si>
  <si>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</si>
  <si>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</si>
  <si>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</si>
  <si>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</si>
  <si>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</si>
  <si>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</si>
  <si>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</si>
  <si>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</si>
  <si>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</si>
  <si>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</si>
  <si>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</si>
  <si>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</si>
  <si>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</si>
  <si>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</si>
  <si>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</si>
  <si>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</si>
  <si>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</si>
  <si>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</si>
  <si>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</si>
  <si>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</si>
  <si>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</si>
  <si>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</si>
  <si>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</si>
  <si>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</si>
  <si>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</si>
  <si>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</si>
  <si>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</si>
  <si>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</si>
  <si>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</si>
  <si>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</si>
  <si>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</si>
  <si>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</si>
  <si>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</si>
  <si>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</si>
  <si>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</si>
  <si>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</si>
  <si>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</si>
  <si>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</si>
  <si>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</si>
  <si>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</si>
  <si>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</si>
  <si>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</si>
  <si>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</si>
  <si>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</si>
  <si>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</si>
  <si>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</si>
  <si>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</si>
  <si>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</si>
  <si>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</si>
  <si>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</si>
  <si>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</si>
  <si>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</si>
  <si>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</si>
  <si>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</si>
  <si>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</si>
  <si>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</si>
  <si>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</si>
  <si>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</si>
  <si>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</si>
  <si>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</si>
  <si>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</si>
  <si>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</si>
  <si>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</si>
  <si>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</si>
  <si>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</si>
  <si>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</si>
  <si>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</si>
  <si>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</si>
  <si>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</si>
  <si>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</si>
  <si>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</si>
  <si>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</si>
  <si>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</si>
  <si>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</si>
  <si>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</si>
  <si>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</si>
  <si>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</si>
  <si>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</si>
  <si>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</si>
  <si>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</si>
  <si>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</si>
  <si>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</si>
  <si>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</si>
  <si>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</si>
  <si>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</si>
  <si>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</si>
  <si>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</si>
  <si>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</si>
  <si>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</si>
  <si>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</si>
  <si>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</si>
  <si>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</si>
  <si>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</si>
  <si>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</si>
  <si>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</si>
  <si>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</si>
  <si>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</si>
  <si>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</si>
  <si>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</si>
  <si>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</si>
  <si>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</si>
  <si>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</si>
  <si>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</si>
  <si>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</si>
  <si>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</si>
  <si>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</si>
  <si>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</si>
  <si>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</si>
  <si>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</si>
  <si>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</si>
  <si>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</si>
  <si>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</si>
  <si>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</si>
  <si>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</si>
  <si>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</si>
  <si>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</si>
  <si>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</si>
  <si>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</si>
  <si>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</si>
  <si>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</si>
  <si>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</si>
  <si>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</si>
  <si>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</si>
  <si>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</si>
  <si>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</si>
  <si>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</si>
  <si>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</si>
  <si>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</si>
  <si>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</si>
  <si>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</si>
  <si>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</si>
  <si>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</si>
  <si>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</si>
  <si>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</si>
  <si>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</si>
  <si>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</si>
  <si>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</si>
  <si>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</si>
  <si>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</si>
  <si>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</si>
  <si>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</si>
  <si>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</si>
  <si>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</si>
  <si>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</si>
  <si>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</si>
  <si>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</si>
  <si>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</si>
  <si>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</si>
  <si>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</si>
  <si>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</si>
  <si>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</si>
  <si>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</si>
  <si>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</si>
  <si>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</si>
  <si>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</si>
  <si>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</si>
  <si>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</si>
  <si>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</si>
  <si>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</si>
  <si>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</si>
  <si>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</si>
  <si>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</si>
  <si>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</si>
  <si>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</si>
  <si>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</si>
  <si>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</si>
  <si>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</si>
  <si>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</si>
  <si>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</si>
  <si>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</si>
  <si>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</si>
  <si>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</si>
  <si>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</si>
  <si>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</si>
  <si>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</si>
  <si>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</si>
  <si>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</si>
  <si>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</si>
  <si>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</si>
  <si>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</si>
  <si>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</si>
  <si>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</si>
  <si>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</si>
  <si>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</si>
  <si>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</si>
  <si>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</si>
  <si>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</si>
  <si>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</si>
  <si>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</si>
  <si>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</si>
  <si>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</si>
  <si>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</si>
  <si>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</si>
  <si>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</si>
  <si>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</si>
  <si>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</si>
  <si>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</si>
  <si>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</si>
  <si>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</si>
  <si>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</si>
  <si>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</si>
  <si>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</si>
  <si>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</si>
  <si>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</si>
  <si>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</si>
  <si>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</si>
  <si>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</si>
  <si>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</si>
  <si>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</si>
  <si>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</si>
  <si>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</si>
  <si>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</si>
  <si>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</si>
  <si>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</si>
  <si>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</si>
  <si>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</si>
  <si>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</si>
  <si>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</si>
  <si>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</si>
  <si>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</si>
  <si>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</si>
  <si>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</si>
  <si>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</si>
  <si>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</si>
  <si>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</si>
  <si>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</si>
  <si>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</si>
  <si>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</si>
  <si>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</si>
  <si>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</si>
  <si>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</si>
  <si>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</si>
  <si>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</si>
  <si>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</si>
  <si>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</si>
  <si>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</si>
  <si>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</si>
  <si>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</si>
  <si>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</si>
  <si>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</si>
  <si>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</si>
  <si>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</si>
  <si>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</si>
  <si>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</si>
  <si>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</si>
  <si>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</si>
  <si>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</si>
  <si>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</si>
  <si>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</si>
  <si>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</si>
  <si>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</si>
  <si>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</si>
  <si>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</si>
  <si>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</si>
  <si>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</si>
  <si>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</si>
  <si>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</si>
  <si>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- 14.06.2020    04.30- 11.00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</si>
</sst>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2" zoomScaleNormal="92" workbookViewId="0">
      <pane xSplit="2" ySplit="2" topLeftCell="N354" activePane="bottomRight" state="frozen"/>
      <selection pane="topRight" activeCell="C1" sqref="C1"/>
      <selection pane="bottomLeft" activeCell="A3" sqref="A3"/>
      <selection pane="bottomRight" activeCell="L97" sqref="L9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86</v>
      </c>
      <c r="H5" s="17">
        <v>5</v>
      </c>
      <c r="I5" s="17">
        <v>12</v>
      </c>
      <c r="L5" s="17">
        <v>7</v>
      </c>
      <c r="N5" s="17">
        <f t="shared" si="0"/>
        <v>110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16</v>
      </c>
      <c r="H7" s="17">
        <v>32</v>
      </c>
      <c r="I7" s="17">
        <v>29</v>
      </c>
      <c r="N7" s="17">
        <f t="shared" si="0"/>
        <v>77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L13" s="17">
        <v>3</v>
      </c>
      <c r="N13" s="17">
        <f t="shared" si="0"/>
        <v>5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1</v>
      </c>
      <c r="N16" s="17">
        <f t="shared" si="0"/>
        <v>1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7</v>
      </c>
      <c r="N22" s="17">
        <f t="shared" si="0"/>
        <v>7</v>
      </c>
    </row>
    <row r="23" spans="1:14" x14ac:dyDescent="0.35">
      <c r="A23" s="11">
        <v>26</v>
      </c>
      <c r="B23" s="9" t="s">
        <v>16</v>
      </c>
      <c r="G23" s="17">
        <v>96</v>
      </c>
      <c r="N23" s="17">
        <f t="shared" si="0"/>
        <v>96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81</v>
      </c>
      <c r="K27" s="17">
        <v>5</v>
      </c>
      <c r="L27" s="17">
        <v>7</v>
      </c>
      <c r="N27" s="17">
        <f t="shared" si="0"/>
        <v>93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2</v>
      </c>
      <c r="N29" s="17">
        <f t="shared" si="0"/>
        <v>2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11</v>
      </c>
      <c r="N32" s="17">
        <f t="shared" si="0"/>
        <v>11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1</v>
      </c>
      <c r="G35" s="17">
        <v>11</v>
      </c>
      <c r="N35" s="17">
        <f t="shared" si="0"/>
        <v>12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1</v>
      </c>
      <c r="E48" s="17">
        <v>2</v>
      </c>
      <c r="I48" s="17">
        <v>1</v>
      </c>
      <c r="J48" s="17">
        <v>2</v>
      </c>
      <c r="N48" s="17">
        <f t="shared" si="0"/>
        <v>6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2</v>
      </c>
      <c r="E51" s="17">
        <v>4</v>
      </c>
      <c r="N51" s="17">
        <f t="shared" si="0"/>
        <v>6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1</v>
      </c>
      <c r="G61" s="17">
        <v>7</v>
      </c>
      <c r="N61" s="17">
        <f t="shared" si="0"/>
        <v>8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L63" s="17">
        <v>2</v>
      </c>
      <c r="N63" s="17">
        <f t="shared" si="0"/>
        <v>11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K74" s="17">
        <v>1</v>
      </c>
      <c r="N74" s="17">
        <f t="shared" si="1"/>
        <v>1</v>
      </c>
    </row>
    <row r="75" spans="1:14" x14ac:dyDescent="0.35">
      <c r="A75" s="8">
        <v>113</v>
      </c>
      <c r="B75" s="9" t="s">
        <v>62</v>
      </c>
      <c r="G75" s="17">
        <v>3</v>
      </c>
      <c r="I75" s="17">
        <v>2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11</v>
      </c>
      <c r="N81" s="17">
        <f t="shared" si="1"/>
        <v>11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L87" s="17">
        <v>1</v>
      </c>
      <c r="N87" s="17">
        <f t="shared" si="1"/>
        <v>1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K92" s="17">
        <v>1</v>
      </c>
      <c r="N92" s="17">
        <f t="shared" si="1"/>
        <v>1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K96" s="17">
        <v>2</v>
      </c>
      <c r="N96" s="17">
        <f t="shared" si="1"/>
        <v>2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5</v>
      </c>
      <c r="L104" s="17">
        <v>1</v>
      </c>
      <c r="N104" s="17">
        <f t="shared" si="1"/>
        <v>6</v>
      </c>
    </row>
    <row r="105" spans="1:14" x14ac:dyDescent="0.35">
      <c r="A105" s="11">
        <v>159</v>
      </c>
      <c r="B105" s="9" t="s">
        <v>97</v>
      </c>
      <c r="E105" s="17">
        <v>1</v>
      </c>
      <c r="G105" s="17">
        <v>108</v>
      </c>
      <c r="L105" s="17">
        <v>9</v>
      </c>
      <c r="N105" s="17">
        <f t="shared" si="1"/>
        <v>118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6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G111" s="17">
        <v>14</v>
      </c>
      <c r="I111" s="17">
        <v>4</v>
      </c>
      <c r="N111" s="17">
        <f t="shared" si="1"/>
        <v>18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G119" s="17">
        <v>1</v>
      </c>
      <c r="N119" s="17">
        <f t="shared" si="1"/>
        <v>1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K151" s="17">
        <v>2</v>
      </c>
      <c r="N151" s="17">
        <f t="shared" si="2"/>
        <v>2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8</v>
      </c>
      <c r="I159" s="17">
        <v>5</v>
      </c>
      <c r="N159" s="17">
        <f t="shared" si="2"/>
        <v>13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174</v>
      </c>
      <c r="N171" s="17">
        <f t="shared" si="2"/>
        <v>174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3</v>
      </c>
      <c r="N186" s="17">
        <f t="shared" si="2"/>
        <v>3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14</v>
      </c>
      <c r="N193" s="17">
        <f t="shared" si="2"/>
        <v>14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D208" s="17">
        <v>1</v>
      </c>
      <c r="J208" s="17">
        <v>2</v>
      </c>
      <c r="N208" s="17">
        <f t="shared" si="3"/>
        <v>3</v>
      </c>
    </row>
    <row r="209" spans="1:14" x14ac:dyDescent="0.35">
      <c r="A209" s="11">
        <v>306</v>
      </c>
      <c r="B209" s="9" t="s">
        <v>194</v>
      </c>
      <c r="C209" s="17">
        <v>10</v>
      </c>
      <c r="E209" s="17">
        <v>10</v>
      </c>
      <c r="G209" s="17">
        <v>10</v>
      </c>
      <c r="J209" s="17">
        <v>10</v>
      </c>
      <c r="M209" s="17">
        <v>5</v>
      </c>
      <c r="N209" s="17">
        <f t="shared" si="3"/>
        <v>45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2</v>
      </c>
      <c r="D211" s="17">
        <v>1</v>
      </c>
      <c r="N211" s="17">
        <f t="shared" si="3"/>
        <v>3</v>
      </c>
    </row>
    <row r="212" spans="1:14" x14ac:dyDescent="0.35">
      <c r="A212" s="11">
        <v>314</v>
      </c>
      <c r="B212" s="9" t="s">
        <v>198</v>
      </c>
      <c r="G212" s="17">
        <v>1</v>
      </c>
      <c r="N212" s="17">
        <f t="shared" si="3"/>
        <v>1</v>
      </c>
    </row>
    <row r="213" spans="1:14" x14ac:dyDescent="0.35">
      <c r="A213" s="11">
        <v>315</v>
      </c>
      <c r="B213" s="15" t="s">
        <v>199</v>
      </c>
      <c r="K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I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J228" s="17">
        <v>1</v>
      </c>
      <c r="K228" s="17">
        <v>1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K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E233" s="17">
        <v>1</v>
      </c>
      <c r="N233" s="17">
        <f t="shared" si="3"/>
        <v>1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F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C243" s="17">
        <v>2</v>
      </c>
      <c r="K243" s="17">
        <v>3</v>
      </c>
      <c r="N243" s="17">
        <f t="shared" si="3"/>
        <v>5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4</v>
      </c>
      <c r="D245" s="17">
        <v>7</v>
      </c>
      <c r="K245" s="17">
        <v>8</v>
      </c>
      <c r="N245" s="17">
        <f t="shared" si="3"/>
        <v>19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6</v>
      </c>
      <c r="J248" s="17">
        <v>1</v>
      </c>
      <c r="N248" s="17">
        <f t="shared" si="3"/>
        <v>7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5</v>
      </c>
      <c r="D256" s="17">
        <v>7</v>
      </c>
      <c r="E256" s="17">
        <v>14</v>
      </c>
      <c r="F256" s="17">
        <v>6</v>
      </c>
      <c r="G256" s="17">
        <v>5</v>
      </c>
      <c r="M256" s="17">
        <v>5</v>
      </c>
      <c r="N256" s="17">
        <f t="shared" si="3"/>
        <v>42</v>
      </c>
    </row>
    <row r="257" spans="1:14" x14ac:dyDescent="0.35">
      <c r="A257" s="11">
        <v>393</v>
      </c>
      <c r="B257" s="9" t="s">
        <v>234</v>
      </c>
      <c r="C257" s="17">
        <v>12</v>
      </c>
      <c r="E257" s="17">
        <v>7</v>
      </c>
      <c r="G257" s="17">
        <v>6</v>
      </c>
      <c r="J257" s="17">
        <v>7</v>
      </c>
      <c r="K257" s="17">
        <v>11</v>
      </c>
      <c r="M257" s="17">
        <v>6</v>
      </c>
      <c r="N257" s="17">
        <f t="shared" si="3"/>
        <v>49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I264" s="17">
        <v>4</v>
      </c>
      <c r="N264" s="17">
        <f t="shared" si="4"/>
        <v>4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C266" s="17">
        <v>2</v>
      </c>
      <c r="N266" s="17">
        <f t="shared" si="4"/>
        <v>2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3</v>
      </c>
      <c r="M268" s="17">
        <v>1</v>
      </c>
      <c r="N268" s="17">
        <f t="shared" si="4"/>
        <v>4</v>
      </c>
    </row>
    <row r="269" spans="1:14" x14ac:dyDescent="0.35">
      <c r="A269" s="11">
        <v>415</v>
      </c>
      <c r="B269" s="9" t="s">
        <v>249</v>
      </c>
      <c r="E269" s="17">
        <v>14</v>
      </c>
      <c r="G269" s="17">
        <v>10</v>
      </c>
      <c r="K269" s="17">
        <v>12</v>
      </c>
      <c r="N269" s="17">
        <f t="shared" si="4"/>
        <v>36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M273" s="17">
        <v>1</v>
      </c>
      <c r="N273" s="17">
        <f t="shared" si="4"/>
        <v>1</v>
      </c>
    </row>
    <row r="274" spans="1:14" x14ac:dyDescent="0.35">
      <c r="A274" s="11">
        <v>425</v>
      </c>
      <c r="B274" s="9" t="s">
        <v>252</v>
      </c>
      <c r="D274" s="17">
        <v>2</v>
      </c>
      <c r="J274" s="17">
        <v>3</v>
      </c>
      <c r="K274" s="17">
        <v>1</v>
      </c>
      <c r="M274" s="17">
        <v>1</v>
      </c>
      <c r="N274" s="17">
        <f t="shared" si="4"/>
        <v>7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H279" s="17">
        <v>1</v>
      </c>
      <c r="K279" s="17">
        <v>3</v>
      </c>
      <c r="M279" s="17">
        <v>6</v>
      </c>
      <c r="N279" s="17">
        <f t="shared" si="4"/>
        <v>10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G281" s="17">
        <v>2</v>
      </c>
      <c r="H281" s="17">
        <v>2</v>
      </c>
      <c r="J281" s="17">
        <v>4</v>
      </c>
      <c r="K281" s="17">
        <v>6</v>
      </c>
      <c r="M281" s="17">
        <v>3</v>
      </c>
      <c r="N281" s="17">
        <f t="shared" si="4"/>
        <v>17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1</v>
      </c>
      <c r="D287" s="17">
        <v>5</v>
      </c>
      <c r="E287" s="17">
        <v>4</v>
      </c>
      <c r="F287" s="17">
        <v>1</v>
      </c>
      <c r="G287" s="17">
        <v>6</v>
      </c>
      <c r="H287" s="17">
        <v>2</v>
      </c>
      <c r="J287" s="17">
        <v>1</v>
      </c>
      <c r="K287" s="17">
        <v>2</v>
      </c>
      <c r="M287" s="17">
        <v>5</v>
      </c>
      <c r="N287" s="17">
        <f t="shared" si="4"/>
        <v>27</v>
      </c>
    </row>
    <row r="288" spans="1:14" x14ac:dyDescent="0.35">
      <c r="A288" s="11">
        <v>456</v>
      </c>
      <c r="B288" s="9" t="s">
        <v>257</v>
      </c>
      <c r="H288" s="17">
        <v>1</v>
      </c>
      <c r="N288" s="17">
        <f t="shared" si="4"/>
        <v>1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D291" s="17">
        <v>2</v>
      </c>
      <c r="E291" s="17">
        <v>1</v>
      </c>
      <c r="G291" s="17">
        <v>6</v>
      </c>
      <c r="H291" s="17">
        <v>7</v>
      </c>
      <c r="K291" s="17">
        <v>2</v>
      </c>
      <c r="M291" s="17">
        <v>2</v>
      </c>
      <c r="N291" s="17">
        <f t="shared" si="4"/>
        <v>20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6</v>
      </c>
      <c r="J294" s="17">
        <v>1</v>
      </c>
      <c r="N294" s="17">
        <f t="shared" si="4"/>
        <v>7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1</v>
      </c>
      <c r="E295" s="17">
        <v>4</v>
      </c>
      <c r="F295" s="17">
        <v>1</v>
      </c>
      <c r="G295" s="17">
        <v>8</v>
      </c>
      <c r="H295" s="17">
        <v>4</v>
      </c>
      <c r="J295" s="17">
        <v>4</v>
      </c>
      <c r="K295" s="17">
        <v>5</v>
      </c>
      <c r="M295" s="17">
        <v>3</v>
      </c>
      <c r="N295" s="17">
        <f t="shared" si="4"/>
        <v>32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F297" s="17">
        <v>2</v>
      </c>
      <c r="G297" s="17">
        <v>1</v>
      </c>
      <c r="N297" s="17">
        <f t="shared" si="4"/>
        <v>3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11</v>
      </c>
      <c r="N299" s="17">
        <f t="shared" si="4"/>
        <v>11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5</v>
      </c>
      <c r="D301" s="17">
        <v>3</v>
      </c>
      <c r="G301" s="17">
        <v>1</v>
      </c>
      <c r="J301" s="17">
        <v>2</v>
      </c>
      <c r="N301" s="17">
        <f t="shared" si="4"/>
        <v>11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D305" s="17">
        <v>1</v>
      </c>
      <c r="E305" s="17">
        <v>1</v>
      </c>
      <c r="J305" s="17">
        <v>1</v>
      </c>
      <c r="N305" s="17">
        <f t="shared" si="4"/>
        <v>3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4</v>
      </c>
      <c r="E309" s="17">
        <v>1</v>
      </c>
      <c r="F309" s="17">
        <v>1</v>
      </c>
      <c r="G309" s="17">
        <v>2</v>
      </c>
      <c r="H309" s="17">
        <v>2</v>
      </c>
      <c r="J309" s="17">
        <v>3</v>
      </c>
      <c r="K309" s="17">
        <v>1</v>
      </c>
      <c r="M309" s="17">
        <v>1</v>
      </c>
      <c r="N309" s="17">
        <f t="shared" si="4"/>
        <v>15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2</v>
      </c>
      <c r="F329" s="17">
        <v>1</v>
      </c>
      <c r="G329" s="17">
        <v>2</v>
      </c>
      <c r="H329" s="17">
        <v>2</v>
      </c>
      <c r="K329" s="17">
        <v>1</v>
      </c>
      <c r="N329" s="17">
        <f t="shared" si="5"/>
        <v>8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2</v>
      </c>
      <c r="N338" s="17">
        <f t="shared" si="5"/>
        <v>2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3</v>
      </c>
      <c r="E343" s="17">
        <v>4</v>
      </c>
      <c r="F343" s="17">
        <v>4</v>
      </c>
      <c r="G343" s="17">
        <v>3</v>
      </c>
      <c r="H343" s="17">
        <v>1</v>
      </c>
      <c r="J343" s="17">
        <v>1</v>
      </c>
      <c r="N343" s="17">
        <f t="shared" si="5"/>
        <v>16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D347" s="17">
        <v>2</v>
      </c>
      <c r="M347" s="17">
        <v>1</v>
      </c>
      <c r="N347" s="17">
        <f t="shared" si="5"/>
        <v>3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K352" s="17">
        <v>2</v>
      </c>
      <c r="N352" s="17">
        <f t="shared" si="5"/>
        <v>2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1</v>
      </c>
      <c r="G358" s="17">
        <v>1</v>
      </c>
      <c r="H358" s="17">
        <v>3</v>
      </c>
      <c r="J358" s="17">
        <v>1</v>
      </c>
      <c r="K358" s="17">
        <v>1</v>
      </c>
      <c r="N358" s="17">
        <f t="shared" si="5"/>
        <v>7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F369" s="17">
        <v>3</v>
      </c>
      <c r="K369" s="17">
        <v>5</v>
      </c>
      <c r="N369" s="17">
        <f>SUM(C369+D369+E369+F369+G369+H369+I369+J369+K369+L369+M369)</f>
        <v>8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1266</v>
      </c>
    </row>
    <row r="374" spans="1:14" x14ac:dyDescent="0.35">
      <c r="N374" s="17">
        <f>COUNTIF(N3:N369,"&gt;0")</f>
        <v>75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2020-10-17T13:35:58Z</dcterms:modified>
</cp:coreProperties>
</file>