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491" documentId="8_{ADF374D3-4F6E-4714-8173-CE8624CA8EDD}" xr6:coauthVersionLast="45" xr6:coauthVersionMax="45" xr10:uidLastSave="{9F5FC969-C381-4F9B-93CF-B1621B2CAC24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5" authorId="0" shapeId="0" xr:uid="{BD90C987-80E7-4003-B171-33E45A44E05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</t>
        </r>
      </text>
    </comment>
    <comment ref="F7" authorId="0" shapeId="0" xr:uid="{DC4E5D59-B129-4382-ACE5-F15D96F445F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</t>
        </r>
      </text>
    </comment>
    <comment ref="H7" authorId="0" shapeId="0" xr:uid="{60FD8B07-1E3C-4078-92AE-0F63F834A75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broods
&gt;1 wk old- 5,5,5,1
&lt;1 wk old- 8,7,7,6,</t>
        </r>
      </text>
    </comment>
    <comment ref="G13" authorId="0" shapeId="0" xr:uid="{B843170A-9A4C-42E3-BC76-52DF16644FA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on nest, island 1</t>
        </r>
      </text>
    </comment>
    <comment ref="K13" authorId="0" shapeId="0" xr:uid="{37DA3E7D-8FA4-43F4-B242-8AF90DBDD63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on nest, flight pond</t>
        </r>
      </text>
    </comment>
    <comment ref="L13" authorId="0" shapeId="0" xr:uid="{94A8DEB1-2CAA-421F-B8E8-CA1D82B8E61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on nest</t>
        </r>
      </text>
    </comment>
    <comment ref="G17" authorId="0" shapeId="0" xr:uid="{6793CCFB-8961-477D-8AB2-18DDADE4625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22" authorId="0" shapeId="0" xr:uid="{1CCD56EC-B098-4059-B8C3-4FBDAFE9993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7m</t>
        </r>
      </text>
    </comment>
    <comment ref="H22" authorId="0" shapeId="0" xr:uid="{E589DB7B-1935-46EF-8603-57A40604D14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K22" authorId="0" shapeId="0" xr:uid="{5639E24F-0AE2-4181-9D45-F846064C45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L22" authorId="0" shapeId="0" xr:uid="{FD6DB64B-0476-4107-AF4A-997F21CFB0F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3" authorId="0" shapeId="0" xr:uid="{BA1C4FB6-DAAF-4A51-8215-240DDBBBD91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13m</t>
        </r>
      </text>
    </comment>
    <comment ref="H23" authorId="0" shapeId="0" xr:uid="{D3379519-E940-4DEB-950C-2DC09BAA65E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K23" authorId="0" shapeId="0" xr:uid="{5E4659EC-60F6-4D3C-8C2A-445CFB9E6EA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L23" authorId="0" shapeId="0" xr:uid="{5A0946DD-9C51-46B4-A631-FB3EA710921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4m</t>
        </r>
      </text>
    </comment>
    <comment ref="G25" authorId="0" shapeId="0" xr:uid="{BAC83663-B4BB-4411-B0EC-4BA844A48A9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2m</t>
        </r>
      </text>
    </comment>
    <comment ref="E27" authorId="0" shapeId="0" xr:uid="{515CE0A7-B9EB-46F0-A0E5-993FE635394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2m</t>
        </r>
      </text>
    </comment>
    <comment ref="G27" authorId="0" shapeId="0" xr:uid="{8F081B46-EE2C-464E-96F8-A54F7417DAB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19m
+ brood 6 on lake &gt;1wk
+ brood of 12 &lt;1wk in land ditch north of lake</t>
        </r>
      </text>
    </comment>
    <comment ref="H27" authorId="0" shapeId="0" xr:uid="{A14A19A4-D876-42FF-A417-8DA264E7CF8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2pair</t>
        </r>
      </text>
    </comment>
    <comment ref="J27" authorId="0" shapeId="0" xr:uid="{96E5870D-869F-401E-A5E3-3087E326B04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K27" authorId="0" shapeId="0" xr:uid="{13B9E28B-D45D-42D0-86F3-837B33630EF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4m</t>
        </r>
      </text>
    </comment>
    <comment ref="L27" authorId="0" shapeId="0" xr:uid="{516886DC-44DC-4208-B75E-E017F7EF3B5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prs, 1m</t>
        </r>
      </text>
    </comment>
    <comment ref="M27" authorId="0" shapeId="0" xr:uid="{D3D5920D-2E8A-4D71-8536-DF752A85D46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ffem</t>
        </r>
      </text>
    </comment>
    <comment ref="G29" authorId="0" shapeId="0" xr:uid="{BB7E3694-6862-439E-AEC0-039CAF75D53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17m</t>
        </r>
      </text>
    </comment>
    <comment ref="H29" authorId="0" shapeId="0" xr:uid="{7D6FA32A-01FC-4C54-9BB2-31B8102E54B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L29" authorId="0" shapeId="0" xr:uid="{0824813B-8816-46B3-A9FD-18DF4C69590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1m</t>
        </r>
      </text>
    </comment>
    <comment ref="G32" authorId="0" shapeId="0" xr:uid="{7D15B719-1990-420A-81A6-DD85508B3DD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6m</t>
        </r>
      </text>
    </comment>
    <comment ref="G35" authorId="0" shapeId="0" xr:uid="{27785CCD-DB3D-471E-BBC7-5638E8134C1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7m</t>
        </r>
      </text>
    </comment>
    <comment ref="F48" authorId="0" shapeId="0" xr:uid="{40FCC501-4530-41D6-97C2-3A133EB45E0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E61" authorId="0" shapeId="0" xr:uid="{E348AFAE-D09B-4D19-9540-F7EA8C3D854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great ditch</t>
        </r>
      </text>
    </comment>
    <comment ref="F61" authorId="0" shapeId="0" xr:uid="{A238EC7F-E68D-47BB-8D85-DD6B4D6B129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</t>
        </r>
      </text>
    </comment>
    <comment ref="H70" authorId="0" shapeId="0" xr:uid="{9F1E24FF-7C33-4D56-B218-1A5B12B0795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from reedbed around mound ditch to cam washes</t>
        </r>
      </text>
    </comment>
    <comment ref="C85" authorId="0" shapeId="0" xr:uid="{98D00EAF-8D19-4104-890C-09F0C4E6924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soaring high above</t>
        </r>
      </text>
    </comment>
    <comment ref="F87" authorId="0" shapeId="0" xr:uid="{7C620708-E884-4F1B-8D69-262B30E6BBD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2m, 2f</t>
        </r>
      </text>
    </comment>
    <comment ref="G105" authorId="0" shapeId="0" xr:uid="{5B92C608-5362-4009-8CA9-D45D9877E66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nests visible</t>
        </r>
      </text>
    </comment>
    <comment ref="G108" authorId="0" shapeId="0" xr:uid="{DABB4670-2B5B-481B-B6D3-A8AC283751D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island2, 6 and 11</t>
        </r>
      </text>
    </comment>
    <comment ref="H111" authorId="0" shapeId="0" xr:uid="{B4377D46-073A-405A-AAE9-6CC4A673F31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only 5 sitting birds seen</t>
        </r>
      </text>
    </comment>
    <comment ref="G119" authorId="0" shapeId="0" xr:uid="{6D911A50-A47B-46E1-AE59-DA0D2FC0257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on 18.4</t>
        </r>
      </text>
    </comment>
    <comment ref="G138" authorId="0" shapeId="0" xr:uid="{051EA6B4-1812-42ED-8D97-899D77D5CF8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on 18.4</t>
        </r>
      </text>
    </comment>
    <comment ref="G163" authorId="0" shapeId="0" xr:uid="{E0C52273-CD43-48A8-B172-0C1FD9D04AB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on 18.4</t>
        </r>
      </text>
    </comment>
    <comment ref="G171" authorId="0" shapeId="0" xr:uid="{0F046DBF-F91A-4A95-8A75-F50E88EE047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 24 pairs</t>
        </r>
      </text>
    </comment>
    <comment ref="G185" authorId="0" shapeId="0" xr:uid="{965BEF2E-4E03-4380-90BE-B3709CABF56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2cy- same bird as found by IB on 17.4?</t>
        </r>
      </text>
    </comment>
    <comment ref="D207" authorId="0" shapeId="0" xr:uid="{28555F65-C7BD-4DE7-8909-F62205C61A2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E208" authorId="0" shapeId="0" xr:uid="{5C1B838F-AB7A-48EE-A0E7-C52464D9502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09" authorId="0" shapeId="0" xr:uid="{8AD1EAA6-D523-4E9D-ACDB-2B156B1AD5A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12" authorId="0" shapeId="0" xr:uid="{C0690259-51A1-4E94-B97B-C48DE6A533D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river way early morning- 1st heard on 18.4 (IB)</t>
        </r>
      </text>
    </comment>
    <comment ref="E229" authorId="0" shapeId="0" xr:uid="{04AF7EF0-AECE-4D59-AE93-B436349D043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H230" authorId="0" shapeId="0" xr:uid="{D301B021-05D0-434E-BD81-DFCAFE7F025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K230" authorId="0" shapeId="0" xr:uid="{875B5112-F589-4870-8ECA-3BBFB6AAB5A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C252" authorId="0" shapeId="0" xr:uid="{3CD4EAF1-61FD-40BA-8F24-41ACA5CBBF5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56" authorId="0" shapeId="0" xr:uid="{7C5296F5-2F83-4235-BE5B-CC9BEFA3EFC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F256" authorId="0" shapeId="0" xr:uid="{4CDA4A2B-AE1B-42BE-A34A-761F7213683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56" authorId="0" shapeId="0" xr:uid="{BE26AACA-D915-43CB-A989-B56759CC99A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J256" authorId="0" shapeId="0" xr:uid="{29FA7F67-6744-44E3-B00B-E1BA8AFDB45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257" authorId="0" shapeId="0" xr:uid="{255FEEB2-C2F0-4562-BBCF-3CF833BAF57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57" authorId="0" shapeId="0" xr:uid="{0850F477-DAF8-455F-A7AE-18BBF833398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57" authorId="0" shapeId="0" xr:uid="{42612B6B-9FBB-4881-8A1B-D1A9C409FE9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57" authorId="0" shapeId="0" xr:uid="{82609B67-5323-4093-85BB-B3C8C6ECDD9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way/north belt</t>
        </r>
      </text>
    </comment>
    <comment ref="H257" authorId="0" shapeId="0" xr:uid="{8A8F3AB7-0984-488C-B794-66DC062248B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57" authorId="0" shapeId="0" xr:uid="{0B0BD8B8-A06A-4A82-B5BA-CFA9D72452E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G268" authorId="0" shapeId="0" xr:uid="{C46EA334-31A4-439A-A5FE-4E6A09F818A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68" authorId="0" shapeId="0" xr:uid="{B6342FB4-8B3C-48C8-B2E7-BE0338D501B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69" authorId="0" shapeId="0" xr:uid="{EB6CF619-5F1D-4D2C-8B41-9EE4BB2F13C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nroth belt</t>
        </r>
      </text>
    </comment>
    <comment ref="E273" authorId="0" shapeId="0" xr:uid="{F725F6B2-0392-4126-B701-C4AE9F6D5F2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east belt</t>
        </r>
      </text>
    </comment>
    <comment ref="M273" authorId="0" shapeId="0" xr:uid="{56CC7E0B-A989-48C2-B790-D36C3315A60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74" authorId="0" shapeId="0" xr:uid="{D2007C10-2EDC-4A06-8F39-EB023B59A3A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4" authorId="0" shapeId="0" xr:uid="{EFF73DFD-6886-4ACA-A710-D50DC6AC2F2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74" authorId="0" shapeId="0" xr:uid="{DD96BEB6-E386-4A4F-9F5F-21A4A232F4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J274" authorId="0" shapeId="0" xr:uid="{1C562660-3D8B-4B6B-AA53-748D2CC0E83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M274" authorId="0" shapeId="0" xr:uid="{29E3E6F2-AB41-4460-A074-4FD6A1AF4AF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79" authorId="0" shapeId="0" xr:uid="{35DBBC73-EF10-4D38-8647-63F03C44D5C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M279" authorId="0" shapeId="0" xr:uid="{CF0C322A-3206-4023-9EBD-604BE2816A1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81" authorId="0" shapeId="0" xr:uid="{72278C8B-AE42-4A48-92AE-B27DB91ECA0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J281" authorId="0" shapeId="0" xr:uid="{9A4E9602-2537-4BAC-BD5B-2056FC61806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87" authorId="0" shapeId="0" xr:uid="{D79B2070-4192-4DC4-9528-75D451B6451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87" authorId="0" shapeId="0" xr:uid="{971F2818-B6C0-4613-8087-D9FD0AD3D9B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287" authorId="0" shapeId="0" xr:uid="{A5DB3784-AB4D-40C0-903E-962F895B27A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G287" authorId="0" shapeId="0" xr:uid="{8B1BDD18-5A79-412C-B91D-2F88328EE7A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H287" authorId="0" shapeId="0" xr:uid="{CD7F3A1A-74AE-48D4-82F7-8773060E2EA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singing, f</t>
        </r>
      </text>
    </comment>
    <comment ref="J287" authorId="0" shapeId="0" xr:uid="{E4668425-0F34-4A6A-886E-0D0FA3481A2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87" authorId="0" shapeId="0" xr:uid="{325452E4-05FF-410F-948A-6B06795F991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1" authorId="0" shapeId="0" xr:uid="{A7AC23A4-866F-4A60-82F0-9554FE06C77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1" authorId="0" shapeId="0" xr:uid="{673FE752-3E6E-4CD3-97F8-B4D0E232858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 and needhams hide area</t>
        </r>
      </text>
    </comment>
    <comment ref="H291" authorId="0" shapeId="0" xr:uid="{B85669F3-B637-4D41-BD49-7E01C76807C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1" authorId="0" shapeId="0" xr:uid="{C8D7C84E-FCCE-4DB6-9AE6-3D4970AFFF3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94" authorId="0" shapeId="0" xr:uid="{19942C1A-C960-415C-BAD2-FFF2270791F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1 by parking, 1 conifer by warbler wood</t>
        </r>
      </text>
    </comment>
    <comment ref="C295" authorId="0" shapeId="0" xr:uid="{62A61B06-1116-42EE-9822-DD694D55BBF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5" authorId="0" shapeId="0" xr:uid="{DC6DC4CA-7340-461E-A9E4-8760C1DEC2C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5" authorId="0" shapeId="0" xr:uid="{C4A1BE9D-6B12-49DA-BC2A-ADFDD13866A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and east belt</t>
        </r>
      </text>
    </comment>
    <comment ref="G295" authorId="0" shapeId="0" xr:uid="{ED6A4865-FF89-4138-8857-962B9316220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 and river way</t>
        </r>
      </text>
    </comment>
    <comment ref="H295" authorId="0" shapeId="0" xr:uid="{6CE42413-C569-496E-A14E-973018795ED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5" authorId="0" shapeId="0" xr:uid="{047E3F96-26BE-4B4E-92CA-1E72C7AFDF0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5" authorId="0" shapeId="0" xr:uid="{40E09587-7FD1-421E-AE43-301D892795E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7" authorId="0" shapeId="0" xr:uid="{F96F9B87-CE87-4617-A196-2B8419E25A0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north belt</t>
        </r>
      </text>
    </comment>
    <comment ref="C301" authorId="0" shapeId="0" xr:uid="{39932C8D-2E1D-49F6-B475-EAB80ABBC6E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301" authorId="0" shapeId="0" xr:uid="{023A5015-15EE-4851-91EB-15B6F70821B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303" authorId="0" shapeId="0" xr:uid="{6421B28A-2184-47CE-970A-46B92D2CF00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84 on 18.4</t>
        </r>
      </text>
    </comment>
    <comment ref="C305" authorId="0" shapeId="0" xr:uid="{E867C31D-1880-4CB2-AB50-24931D7A3D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5" authorId="0" shapeId="0" xr:uid="{04CB60A9-2583-4A61-9F61-BE532503BEE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05" authorId="0" shapeId="0" xr:uid="{52CF2399-1385-4898-BB2C-BF49F103048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5" authorId="0" shapeId="0" xr:uid="{CE3AF839-C9CF-42D9-99BD-CDBC0D2B84F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9" authorId="0" shapeId="0" xr:uid="{89423DB7-CCFE-40C5-BDDF-BA5DD6E363C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9" authorId="0" shapeId="0" xr:uid="{52786002-2633-4BC4-A50E-F693F695363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09" authorId="0" shapeId="0" xr:uid="{91A0E070-B582-434C-88CD-5F3F7C61B0F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H309" authorId="0" shapeId="0" xr:uid="{E7C8B507-FFEC-41E7-B524-2A318E4C97C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9" authorId="0" shapeId="0" xr:uid="{CC0345FD-38F9-454D-B85B-ADD42F713DD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29" authorId="0" shapeId="0" xr:uid="{C600F555-052F-4FD3-9B8B-5DA45C8A2E7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29" authorId="0" shapeId="0" xr:uid="{CBE20384-8E51-4C4D-8D48-7E7AC53F01C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H329" authorId="0" shapeId="0" xr:uid="{45E76B82-6B49-4DF4-9BF6-787E44E0DF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329" authorId="0" shapeId="0" xr:uid="{58B05DA0-6160-442A-8A5B-83543859CC3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29" authorId="0" shapeId="0" xr:uid="{490B3667-825B-4755-99CA-687CB0D2AD9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38" authorId="0" shapeId="0" xr:uid="{9A21EA62-B396-4F38-A6EE-01C47CD83CE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343" authorId="0" shapeId="0" xr:uid="{7CA1E01D-A55E-4D30-9493-E070F65303A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43" authorId="0" shapeId="0" xr:uid="{FEFB56C0-B4B7-4B8B-991D-34C8801F1EE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343" authorId="0" shapeId="0" xr:uid="{8A4FB1D6-9AB1-442C-864E-60A254C0697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east belt</t>
        </r>
      </text>
    </comment>
    <comment ref="G343" authorId="0" shapeId="0" xr:uid="{A97D12D9-DDF6-4414-A68F-30966A234E8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J343" authorId="0" shapeId="0" xr:uid="{DA831E77-EB16-446C-9ED6-BB59E8F6FA4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350" authorId="0" shapeId="0" xr:uid="{7C17C2CD-F3DC-44F7-818F-0D26FF0A40F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KFB house garden</t>
        </r>
      </text>
    </comment>
    <comment ref="C358" authorId="0" shapeId="0" xr:uid="{C7694527-3BF5-47AE-B449-F5AE2C07293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58" authorId="0" shapeId="0" xr:uid="{242412E8-C30E-4BE7-B54A-B654C4DF484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69" authorId="0" shapeId="0" xr:uid="{E6C661DA-389D-41B2-B538-F58E739BF40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H371" authorId="0" shapeId="0" xr:uid="{9D721B16-F068-45E8-96B3-45EAF76E884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greylag/rossii- associating with pr GJ + brood 5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<sst xmlns="http://schemas.openxmlformats.org/spreadsheetml/2006/main" count="383" uniqueCount="383">
  <si>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</si>
  <si>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</si>
  <si>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</si>
  <si>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</si>
  <si>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</si>
  <si>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</si>
  <si>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</si>
  <si>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</si>
  <si>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</si>
  <si>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</si>
  <si>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</si>
  <si>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</si>
  <si>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</si>
  <si>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</si>
  <si>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</si>
  <si>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</si>
  <si>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</si>
  <si>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</si>
  <si>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</si>
  <si>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</si>
  <si>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</si>
  <si>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</si>
  <si>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</si>
  <si>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</si>
  <si>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</si>
  <si>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</si>
  <si>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</si>
  <si>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</si>
  <si>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</si>
  <si>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</si>
  <si>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</si>
  <si>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</si>
  <si>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</si>
  <si>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</si>
  <si>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</si>
  <si>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</si>
  <si>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</si>
  <si>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</si>
  <si>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</si>
  <si>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</si>
  <si>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</si>
  <si>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</si>
  <si>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</si>
  <si>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</si>
  <si>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</si>
  <si>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</si>
  <si>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</si>
  <si>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</si>
  <si>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</si>
  <si>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</si>
  <si>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</si>
  <si>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</si>
  <si>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</si>
  <si>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</si>
  <si>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</si>
  <si>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</si>
  <si>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</si>
  <si>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</si>
  <si>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</si>
  <si>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</si>
  <si>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</si>
  <si>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</si>
  <si>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</si>
  <si>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</si>
  <si>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</si>
  <si>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</si>
  <si>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</si>
  <si>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</si>
  <si>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</si>
  <si>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</si>
  <si>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</si>
  <si>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</si>
  <si>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</si>
  <si>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</si>
  <si>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</si>
  <si>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</si>
  <si>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</si>
  <si>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</si>
  <si>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</si>
  <si>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</si>
  <si>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</si>
  <si>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</si>
  <si>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</si>
  <si>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</si>
  <si>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</si>
  <si>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</si>
  <si>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</si>
  <si>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</si>
  <si>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</si>
  <si>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</si>
  <si>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</si>
  <si>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</si>
  <si>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</si>
  <si>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</si>
  <si>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</si>
  <si>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</si>
  <si>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</si>
  <si>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</si>
  <si>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</si>
  <si>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</si>
  <si>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</si>
  <si>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</si>
  <si>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</si>
  <si>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</si>
  <si>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</si>
  <si>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</si>
  <si>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</si>
  <si>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</si>
  <si>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</si>
  <si>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</si>
  <si>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</si>
  <si>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</si>
  <si>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</si>
  <si>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</si>
  <si>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</si>
  <si>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</si>
  <si>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</si>
  <si>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</si>
  <si>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</si>
  <si>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</si>
  <si>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</si>
  <si>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</si>
  <si>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</si>
  <si>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</si>
  <si>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</si>
  <si>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</si>
  <si>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</si>
  <si>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</si>
  <si>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</si>
  <si>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</si>
  <si>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</si>
  <si>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</si>
  <si>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</si>
  <si>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</si>
  <si>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</si>
  <si>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</si>
  <si>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</si>
  <si>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</si>
  <si>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</si>
  <si>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</si>
  <si>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</si>
  <si>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</si>
  <si>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</si>
  <si>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</si>
  <si>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</si>
  <si>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</si>
  <si>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</si>
  <si>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</si>
  <si>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</si>
  <si>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</si>
  <si>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</si>
  <si>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</si>
  <si>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</si>
  <si>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</si>
  <si>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</si>
  <si>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</si>
  <si>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</si>
  <si>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</si>
  <si>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</si>
  <si>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</si>
  <si>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</si>
  <si>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</si>
  <si>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</si>
  <si>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</si>
  <si>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</si>
  <si>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</si>
  <si>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</si>
  <si>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</si>
  <si>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</si>
  <si>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</si>
  <si>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</si>
  <si>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</si>
  <si>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</si>
  <si>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</si>
  <si>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</si>
  <si>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</si>
  <si>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</si>
  <si>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</si>
  <si>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</si>
  <si>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</si>
  <si>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</si>
  <si>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</si>
  <si>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</si>
  <si>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</si>
  <si>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</si>
  <si>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</si>
  <si>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</si>
  <si>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</si>
  <si>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</si>
  <si>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</si>
  <si>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</si>
  <si>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</si>
  <si>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</si>
  <si>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</si>
  <si>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</si>
  <si>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</si>
  <si>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</si>
  <si>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</si>
  <si>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</si>
  <si>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</si>
  <si>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</si>
  <si>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</si>
  <si>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</si>
  <si>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</si>
  <si>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</si>
  <si>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</si>
  <si>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</si>
  <si>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</si>
  <si>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</si>
  <si>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</si>
  <si>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</si>
  <si>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</si>
  <si>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</si>
  <si>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</si>
  <si>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</si>
  <si>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</si>
  <si>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</si>
  <si>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</si>
  <si>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</si>
  <si>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</si>
  <si>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</si>
  <si>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</si>
  <si>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</si>
  <si>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</si>
  <si>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</si>
  <si>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</si>
  <si>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</si>
  <si>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</si>
  <si>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</si>
  <si>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</si>
  <si>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</si>
  <si>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</si>
  <si>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</si>
  <si>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</si>
  <si>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</si>
  <si>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</si>
  <si>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</si>
  <si>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</si>
  <si>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</si>
  <si>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</si>
  <si>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</si>
  <si>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</si>
  <si>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</si>
  <si>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</si>
  <si>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</si>
  <si>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</si>
  <si>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</si>
  <si>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</si>
  <si>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</si>
  <si>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</si>
  <si>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</si>
  <si>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</si>
  <si>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</si>
  <si>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</si>
  <si>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</si>
  <si>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</si>
  <si>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</si>
  <si>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</si>
  <si>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</si>
  <si>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</si>
  <si>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</si>
  <si>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</si>
  <si>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</si>
  <si>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</si>
  <si>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</si>
  <si>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</si>
  <si>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</si>
  <si>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</si>
  <si>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</si>
  <si>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</si>
  <si>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</si>
  <si>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</si>
  <si>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</si>
  <si>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</si>
  <si>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</si>
  <si>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</si>
  <si>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</si>
  <si>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</si>
  <si>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</si>
  <si>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</si>
  <si>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</si>
  <si>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</si>
  <si>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</si>
  <si>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</si>
  <si>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</si>
  <si>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</si>
  <si>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</si>
  <si>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</si>
  <si>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</si>
  <si>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</si>
  <si>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</si>
  <si>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</si>
  <si>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</si>
  <si>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</si>
  <si>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</si>
  <si>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</si>
  <si>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</si>
  <si>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</si>
  <si>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</si>
  <si>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</si>
  <si>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</si>
  <si>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</si>
  <si>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</si>
  <si>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</si>
  <si>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</si>
  <si>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</si>
  <si>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</si>
  <si>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</si>
  <si>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</si>
  <si>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</si>
  <si>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</si>
  <si>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</si>
  <si>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</si>
  <si>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</si>
  <si>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</si>
  <si>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</si>
  <si>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</si>
  <si>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</si>
  <si>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</si>
  <si>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</si>
  <si>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</si>
  <si>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</si>
  <si>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</si>
  <si>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</si>
  <si>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</si>
  <si>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</si>
  <si>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</si>
  <si>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</si>
  <si>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</si>
  <si>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</si>
  <si>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</si>
  <si>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</si>
  <si>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</si>
  <si>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</si>
  <si>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</si>
  <si>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</si>
  <si>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</si>
  <si>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</si>
  <si>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</si>
  <si>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</si>
  <si>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</si>
  <si>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</si>
  <si>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</si>
  <si>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</si>
  <si>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</si>
  <si>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</si>
  <si>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</si>
  <si>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</si>
  <si>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</si>
  <si>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</si>
  <si>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</si>
  <si>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</si>
  <si>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</si>
  <si>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</si>
  <si>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</si>
  <si>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</si>
  <si>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</si>
  <si>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</si>
  <si>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</si>
  <si>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</si>
  <si>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</si>
  <si>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</si>
  <si>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</si>
  <si>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</si>
  <si>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</si>
  <si>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</si>
  <si>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</si>
  <si>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</si>
  <si>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</si>
  <si>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</si>
  <si>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</si>
  <si>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</si>
  <si>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</si>
  <si>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</si>
  <si>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</si>
  <si>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</si>
  <si>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</si>
  <si>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</si>
  <si>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</si>
  <si>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</si>
  <si>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</si>
  <si>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</si>
  <si>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- 19.04.2020    06.00- 12.00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</si>
</sst>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N336" activePane="bottomRight" state="frozen"/>
      <selection pane="topRight" activeCell="C1" sqref="C1"/>
      <selection pane="bottomLeft" activeCell="A3" sqref="A3"/>
      <selection pane="bottomRight" activeCell="L371" sqref="L371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E5" s="17">
        <v>4</v>
      </c>
      <c r="F5" s="17">
        <v>8</v>
      </c>
      <c r="G5" s="17">
        <v>33</v>
      </c>
      <c r="H5" s="17">
        <v>32</v>
      </c>
      <c r="I5" s="17">
        <v>4</v>
      </c>
      <c r="K5" s="17">
        <v>15</v>
      </c>
      <c r="L5" s="17">
        <v>9</v>
      </c>
      <c r="M5" s="17">
        <v>2</v>
      </c>
      <c r="N5" s="17">
        <f t="shared" si="0"/>
        <v>107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E7" s="17">
        <v>2</v>
      </c>
      <c r="F7" s="17">
        <v>6</v>
      </c>
      <c r="G7" s="17">
        <v>3</v>
      </c>
      <c r="H7" s="17">
        <v>33</v>
      </c>
      <c r="I7" s="17">
        <v>13</v>
      </c>
      <c r="K7" s="17">
        <v>5</v>
      </c>
      <c r="L7" s="17">
        <v>12</v>
      </c>
      <c r="N7" s="17">
        <f t="shared" si="0"/>
        <v>74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2</v>
      </c>
      <c r="K13" s="17">
        <v>2</v>
      </c>
      <c r="L13" s="17">
        <v>2</v>
      </c>
      <c r="N13" s="17">
        <f t="shared" si="0"/>
        <v>6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N15" s="17">
        <f t="shared" si="0"/>
        <v>0</v>
      </c>
    </row>
    <row r="16" spans="1:14" x14ac:dyDescent="0.35">
      <c r="A16" s="11">
        <v>18</v>
      </c>
      <c r="B16" s="9" t="s">
        <v>11</v>
      </c>
      <c r="G16" s="17">
        <v>2</v>
      </c>
      <c r="N16" s="17">
        <f t="shared" si="0"/>
        <v>2</v>
      </c>
    </row>
    <row r="17" spans="1:14" x14ac:dyDescent="0.35">
      <c r="A17" s="11">
        <v>19</v>
      </c>
      <c r="B17" s="9" t="s">
        <v>12</v>
      </c>
      <c r="G17" s="17">
        <v>1</v>
      </c>
      <c r="N17" s="17">
        <f t="shared" si="0"/>
        <v>1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9</v>
      </c>
      <c r="H22" s="17">
        <v>2</v>
      </c>
      <c r="K22" s="17">
        <v>2</v>
      </c>
      <c r="L22" s="17">
        <v>2</v>
      </c>
      <c r="N22" s="17">
        <f t="shared" si="0"/>
        <v>15</v>
      </c>
    </row>
    <row r="23" spans="1:14" x14ac:dyDescent="0.35">
      <c r="A23" s="11">
        <v>26</v>
      </c>
      <c r="B23" s="9" t="s">
        <v>16</v>
      </c>
      <c r="G23" s="17">
        <v>21</v>
      </c>
      <c r="H23" s="17">
        <v>2</v>
      </c>
      <c r="K23" s="17">
        <v>2</v>
      </c>
      <c r="L23" s="17">
        <v>7</v>
      </c>
      <c r="N23" s="17">
        <f t="shared" si="0"/>
        <v>32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3</v>
      </c>
      <c r="N25" s="17">
        <f t="shared" si="0"/>
        <v>3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E27" s="17">
        <v>3</v>
      </c>
      <c r="G27" s="17">
        <v>28</v>
      </c>
      <c r="H27" s="17">
        <v>4</v>
      </c>
      <c r="J27" s="17">
        <v>1</v>
      </c>
      <c r="K27" s="17">
        <v>6</v>
      </c>
      <c r="L27" s="17">
        <v>7</v>
      </c>
      <c r="M27" s="17">
        <v>1</v>
      </c>
      <c r="N27" s="17">
        <f t="shared" si="0"/>
        <v>50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25</v>
      </c>
      <c r="H29" s="17">
        <v>1</v>
      </c>
      <c r="L29" s="17">
        <v>3</v>
      </c>
      <c r="N29" s="17">
        <f t="shared" si="0"/>
        <v>29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10</v>
      </c>
      <c r="N32" s="17">
        <f t="shared" si="0"/>
        <v>10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14</v>
      </c>
      <c r="N35" s="17">
        <f t="shared" si="0"/>
        <v>14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E48" s="17">
        <v>2</v>
      </c>
      <c r="F48" s="17">
        <v>2</v>
      </c>
      <c r="G48" s="17">
        <v>2</v>
      </c>
      <c r="H48" s="17">
        <v>2</v>
      </c>
      <c r="K48" s="17">
        <v>2</v>
      </c>
      <c r="N48" s="17">
        <f t="shared" si="0"/>
        <v>10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C51" s="17">
        <v>3</v>
      </c>
      <c r="D51" s="17">
        <v>2</v>
      </c>
      <c r="E51" s="17">
        <v>2</v>
      </c>
      <c r="G51" s="17">
        <v>4</v>
      </c>
      <c r="H51" s="17">
        <v>2</v>
      </c>
      <c r="I51" s="17">
        <v>1</v>
      </c>
      <c r="J51" s="17">
        <v>2</v>
      </c>
      <c r="K51" s="17">
        <v>4</v>
      </c>
      <c r="L51" s="17">
        <v>2</v>
      </c>
      <c r="M51" s="17">
        <v>1</v>
      </c>
      <c r="N51" s="17">
        <f t="shared" si="0"/>
        <v>23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E61" s="17">
        <v>2</v>
      </c>
      <c r="F61" s="17">
        <v>1</v>
      </c>
      <c r="G61" s="17">
        <v>4</v>
      </c>
      <c r="N61" s="17">
        <f t="shared" si="0"/>
        <v>7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6</v>
      </c>
      <c r="N63" s="17">
        <f t="shared" si="0"/>
        <v>6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H70" s="17">
        <v>1</v>
      </c>
      <c r="N70" s="17">
        <f t="shared" si="1"/>
        <v>1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G75" s="17">
        <v>2</v>
      </c>
      <c r="K75" s="17">
        <v>4</v>
      </c>
      <c r="N75" s="17">
        <f t="shared" si="1"/>
        <v>6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N77" s="17">
        <f t="shared" si="1"/>
        <v>0</v>
      </c>
    </row>
    <row r="78" spans="1:14" x14ac:dyDescent="0.35">
      <c r="A78" s="8">
        <v>118</v>
      </c>
      <c r="B78" s="9" t="s">
        <v>60</v>
      </c>
      <c r="G78" s="17">
        <v>1</v>
      </c>
      <c r="N78" s="17">
        <f t="shared" si="1"/>
        <v>1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10</v>
      </c>
      <c r="N81" s="17">
        <f t="shared" si="1"/>
        <v>10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C85" s="17">
        <v>1</v>
      </c>
      <c r="N85" s="17">
        <f t="shared" si="1"/>
        <v>1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F87" s="17">
        <v>4</v>
      </c>
      <c r="N87" s="17">
        <f t="shared" si="1"/>
        <v>4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E96" s="17">
        <v>2</v>
      </c>
      <c r="N96" s="17">
        <f t="shared" si="1"/>
        <v>2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N99" s="17">
        <f t="shared" si="1"/>
        <v>0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4</v>
      </c>
      <c r="H104" s="17">
        <v>2</v>
      </c>
      <c r="I104" s="17">
        <v>1</v>
      </c>
      <c r="J104" s="17">
        <v>2</v>
      </c>
      <c r="K104" s="17">
        <v>2</v>
      </c>
      <c r="L104" s="17">
        <v>3</v>
      </c>
      <c r="M104" s="17">
        <v>1</v>
      </c>
      <c r="N104" s="17">
        <f t="shared" si="1"/>
        <v>15</v>
      </c>
    </row>
    <row r="105" spans="1:14" x14ac:dyDescent="0.35">
      <c r="A105" s="11">
        <v>159</v>
      </c>
      <c r="B105" s="9" t="s">
        <v>97</v>
      </c>
      <c r="E105" s="17">
        <v>1</v>
      </c>
      <c r="G105" s="17">
        <v>28</v>
      </c>
      <c r="H105" s="17">
        <v>2</v>
      </c>
      <c r="I105" s="17">
        <v>1</v>
      </c>
      <c r="K105" s="17">
        <v>2</v>
      </c>
      <c r="L105" s="17">
        <v>12</v>
      </c>
      <c r="N105" s="17">
        <f t="shared" si="1"/>
        <v>46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G108" s="17">
        <v>6</v>
      </c>
      <c r="N108" s="17">
        <f t="shared" si="1"/>
        <v>6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6</v>
      </c>
      <c r="H111" s="17">
        <v>16</v>
      </c>
      <c r="I111" s="17">
        <v>6</v>
      </c>
      <c r="L111" s="17">
        <v>2</v>
      </c>
      <c r="N111" s="17">
        <f t="shared" si="1"/>
        <v>30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6</v>
      </c>
      <c r="H151" s="17">
        <v>2</v>
      </c>
      <c r="I151" s="17">
        <v>1</v>
      </c>
      <c r="N151" s="17">
        <f t="shared" si="2"/>
        <v>9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G155" s="17">
        <v>1</v>
      </c>
      <c r="N155" s="17">
        <f t="shared" si="2"/>
        <v>1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N157" s="17">
        <f t="shared" si="2"/>
        <v>0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G159" s="17">
        <v>4</v>
      </c>
      <c r="H159" s="17">
        <v>4</v>
      </c>
      <c r="I159" s="17">
        <v>4</v>
      </c>
      <c r="N159" s="17">
        <f t="shared" si="2"/>
        <v>12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360</v>
      </c>
      <c r="N171" s="17">
        <f t="shared" si="2"/>
        <v>360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G176" s="17">
        <v>5</v>
      </c>
      <c r="N176" s="17">
        <f t="shared" si="2"/>
        <v>5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N178" s="17">
        <f t="shared" si="2"/>
        <v>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G182" s="17">
        <v>1</v>
      </c>
      <c r="N182" s="17">
        <f t="shared" si="2"/>
        <v>1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G185" s="17">
        <v>1</v>
      </c>
      <c r="N185" s="17">
        <f t="shared" si="2"/>
        <v>1</v>
      </c>
    </row>
    <row r="186" spans="1:14" x14ac:dyDescent="0.35">
      <c r="A186" s="8">
        <v>268</v>
      </c>
      <c r="B186" s="14" t="s">
        <v>172</v>
      </c>
      <c r="G186" s="17">
        <v>4</v>
      </c>
      <c r="N186" s="17">
        <f t="shared" si="2"/>
        <v>4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G193" s="17">
        <v>3</v>
      </c>
      <c r="N193" s="17">
        <f t="shared" si="2"/>
        <v>3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D207" s="17">
        <v>1</v>
      </c>
      <c r="N207" s="17">
        <f t="shared" si="3"/>
        <v>1</v>
      </c>
    </row>
    <row r="208" spans="1:14" x14ac:dyDescent="0.35">
      <c r="A208" s="11">
        <v>305</v>
      </c>
      <c r="B208" s="9" t="s">
        <v>193</v>
      </c>
      <c r="C208" s="17">
        <v>1</v>
      </c>
      <c r="D208" s="17">
        <v>2</v>
      </c>
      <c r="E208" s="17">
        <v>2</v>
      </c>
      <c r="H208" s="17">
        <v>1</v>
      </c>
      <c r="I208" s="17">
        <v>2</v>
      </c>
      <c r="N208" s="17">
        <f t="shared" si="3"/>
        <v>8</v>
      </c>
    </row>
    <row r="209" spans="1:14" x14ac:dyDescent="0.35">
      <c r="A209" s="11">
        <v>306</v>
      </c>
      <c r="B209" s="9" t="s">
        <v>194</v>
      </c>
      <c r="C209" s="17">
        <v>10</v>
      </c>
      <c r="D209" s="17">
        <v>5</v>
      </c>
      <c r="E209" s="17">
        <v>25</v>
      </c>
      <c r="G209" s="17">
        <v>10</v>
      </c>
      <c r="J209" s="17">
        <v>10</v>
      </c>
      <c r="K209" s="17">
        <v>5</v>
      </c>
      <c r="M209" s="17">
        <v>5</v>
      </c>
      <c r="N209" s="17">
        <f t="shared" si="3"/>
        <v>70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C211" s="17">
        <v>1</v>
      </c>
      <c r="N211" s="17">
        <f t="shared" si="3"/>
        <v>1</v>
      </c>
    </row>
    <row r="212" spans="1:14" x14ac:dyDescent="0.35">
      <c r="A212" s="11">
        <v>314</v>
      </c>
      <c r="B212" s="9" t="s">
        <v>198</v>
      </c>
      <c r="G212" s="17">
        <v>1</v>
      </c>
      <c r="N212" s="17">
        <f t="shared" si="3"/>
        <v>1</v>
      </c>
    </row>
    <row r="213" spans="1:14" x14ac:dyDescent="0.35">
      <c r="A213" s="11">
        <v>315</v>
      </c>
      <c r="B213" s="15" t="s">
        <v>199</v>
      </c>
      <c r="H213" s="17">
        <v>1</v>
      </c>
      <c r="N213" s="17">
        <f t="shared" si="3"/>
        <v>1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D215" s="17">
        <v>1</v>
      </c>
      <c r="N215" s="17">
        <f t="shared" si="3"/>
        <v>1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I222" s="17">
        <v>1</v>
      </c>
      <c r="N222" s="17">
        <f t="shared" si="3"/>
        <v>1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N228" s="17">
        <f t="shared" si="3"/>
        <v>0</v>
      </c>
    </row>
    <row r="229" spans="1:14" x14ac:dyDescent="0.35">
      <c r="A229" s="11">
        <v>345</v>
      </c>
      <c r="B229" s="9" t="s">
        <v>213</v>
      </c>
      <c r="E229" s="17">
        <v>2</v>
      </c>
      <c r="J229" s="17">
        <v>1</v>
      </c>
      <c r="N229" s="17">
        <f t="shared" si="3"/>
        <v>3</v>
      </c>
    </row>
    <row r="230" spans="1:14" x14ac:dyDescent="0.35">
      <c r="A230" s="11">
        <v>347</v>
      </c>
      <c r="B230" s="9" t="s">
        <v>86</v>
      </c>
      <c r="H230" s="17">
        <v>2</v>
      </c>
      <c r="K230" s="17">
        <v>1</v>
      </c>
      <c r="N230" s="17">
        <f t="shared" si="3"/>
        <v>3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G235" s="17">
        <v>1</v>
      </c>
      <c r="N235" s="17">
        <f t="shared" si="3"/>
        <v>1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C242" s="17">
        <v>1</v>
      </c>
      <c r="N242" s="17">
        <f t="shared" si="3"/>
        <v>1</v>
      </c>
    </row>
    <row r="243" spans="1:14" x14ac:dyDescent="0.35">
      <c r="A243" s="8">
        <v>376</v>
      </c>
      <c r="B243" s="9" t="s">
        <v>221</v>
      </c>
      <c r="C243" s="17">
        <v>1</v>
      </c>
      <c r="H243" s="17">
        <v>2</v>
      </c>
      <c r="J243" s="17">
        <v>2</v>
      </c>
      <c r="K243" s="17">
        <v>7</v>
      </c>
      <c r="N243" s="17">
        <f t="shared" si="3"/>
        <v>12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C245" s="17">
        <v>4</v>
      </c>
      <c r="D245" s="17">
        <v>11</v>
      </c>
      <c r="E245" s="17">
        <v>4</v>
      </c>
      <c r="N245" s="17">
        <f t="shared" si="3"/>
        <v>19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E248" s="17">
        <v>4</v>
      </c>
      <c r="H248" s="17">
        <v>2</v>
      </c>
      <c r="K248" s="17">
        <v>2</v>
      </c>
      <c r="N248" s="17">
        <f t="shared" si="3"/>
        <v>8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C252" s="17">
        <v>1</v>
      </c>
      <c r="N252" s="17">
        <f t="shared" si="3"/>
        <v>1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4</v>
      </c>
      <c r="D256" s="17">
        <v>1</v>
      </c>
      <c r="E256" s="17">
        <v>2</v>
      </c>
      <c r="F256" s="17">
        <v>2</v>
      </c>
      <c r="G256" s="17">
        <v>5</v>
      </c>
      <c r="J256" s="17">
        <v>3</v>
      </c>
      <c r="M256" s="17">
        <v>2</v>
      </c>
      <c r="N256" s="17">
        <f t="shared" si="3"/>
        <v>19</v>
      </c>
    </row>
    <row r="257" spans="1:14" x14ac:dyDescent="0.35">
      <c r="A257" s="11">
        <v>393</v>
      </c>
      <c r="B257" s="9" t="s">
        <v>234</v>
      </c>
      <c r="C257" s="17">
        <v>2</v>
      </c>
      <c r="D257" s="17">
        <v>1</v>
      </c>
      <c r="E257" s="17">
        <v>2</v>
      </c>
      <c r="G257" s="17">
        <v>3</v>
      </c>
      <c r="H257" s="17">
        <v>1</v>
      </c>
      <c r="J257" s="17">
        <v>4</v>
      </c>
      <c r="N257" s="17">
        <f t="shared" si="3"/>
        <v>13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I264" s="17">
        <v>4</v>
      </c>
      <c r="N264" s="17">
        <f t="shared" si="4"/>
        <v>4</v>
      </c>
    </row>
    <row r="265" spans="1:14" x14ac:dyDescent="0.35">
      <c r="A265" s="11">
        <v>409</v>
      </c>
      <c r="B265" s="9" t="s">
        <v>245</v>
      </c>
      <c r="G265" s="17">
        <v>2</v>
      </c>
      <c r="N265" s="17">
        <f t="shared" si="4"/>
        <v>2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G268" s="17">
        <v>1</v>
      </c>
      <c r="M268" s="17">
        <v>1</v>
      </c>
      <c r="N268" s="17">
        <f t="shared" si="4"/>
        <v>2</v>
      </c>
    </row>
    <row r="269" spans="1:14" x14ac:dyDescent="0.35">
      <c r="A269" s="11">
        <v>415</v>
      </c>
      <c r="B269" s="9" t="s">
        <v>249</v>
      </c>
      <c r="C269" s="17">
        <v>2</v>
      </c>
      <c r="G269" s="17">
        <v>2</v>
      </c>
      <c r="H269" s="17">
        <v>1</v>
      </c>
      <c r="J269" s="17">
        <v>1</v>
      </c>
      <c r="N269" s="17">
        <f t="shared" si="4"/>
        <v>6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E273" s="17">
        <v>1</v>
      </c>
      <c r="M273" s="17">
        <v>1</v>
      </c>
      <c r="N273" s="17">
        <f t="shared" si="4"/>
        <v>2</v>
      </c>
    </row>
    <row r="274" spans="1:14" x14ac:dyDescent="0.35">
      <c r="A274" s="11">
        <v>425</v>
      </c>
      <c r="B274" s="9" t="s">
        <v>252</v>
      </c>
      <c r="C274" s="17">
        <v>1</v>
      </c>
      <c r="D274" s="17">
        <v>2</v>
      </c>
      <c r="E274" s="17">
        <v>1</v>
      </c>
      <c r="G274" s="17">
        <v>1</v>
      </c>
      <c r="J274" s="17">
        <v>2</v>
      </c>
      <c r="M274" s="17">
        <v>1</v>
      </c>
      <c r="N274" s="17">
        <f t="shared" si="4"/>
        <v>8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H279" s="17">
        <v>3</v>
      </c>
      <c r="M279" s="17">
        <v>1</v>
      </c>
      <c r="N279" s="17">
        <f t="shared" si="4"/>
        <v>4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H281" s="17">
        <v>1</v>
      </c>
      <c r="J281" s="17">
        <v>2</v>
      </c>
      <c r="N281" s="17">
        <f t="shared" si="4"/>
        <v>3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C287" s="17">
        <v>2</v>
      </c>
      <c r="D287" s="17">
        <v>3</v>
      </c>
      <c r="E287" s="17">
        <v>1</v>
      </c>
      <c r="G287" s="17">
        <v>2</v>
      </c>
      <c r="H287" s="17">
        <v>3</v>
      </c>
      <c r="J287" s="17">
        <v>2</v>
      </c>
      <c r="M287" s="17">
        <v>1</v>
      </c>
      <c r="N287" s="17">
        <f t="shared" si="4"/>
        <v>14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D291" s="17">
        <v>2</v>
      </c>
      <c r="G291" s="17">
        <v>2</v>
      </c>
      <c r="H291" s="17">
        <v>5</v>
      </c>
      <c r="M291" s="17">
        <v>1</v>
      </c>
      <c r="N291" s="17">
        <f t="shared" si="4"/>
        <v>10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H294" s="17">
        <v>2</v>
      </c>
      <c r="N294" s="17">
        <f t="shared" si="4"/>
        <v>2</v>
      </c>
    </row>
    <row r="295" spans="1:14" x14ac:dyDescent="0.35">
      <c r="A295" s="11">
        <v>473</v>
      </c>
      <c r="B295" s="9" t="s">
        <v>273</v>
      </c>
      <c r="C295" s="17">
        <v>2</v>
      </c>
      <c r="D295" s="17">
        <v>2</v>
      </c>
      <c r="E295" s="17">
        <v>4</v>
      </c>
      <c r="G295" s="17">
        <v>5</v>
      </c>
      <c r="H295" s="17">
        <v>5</v>
      </c>
      <c r="J295" s="17">
        <v>4</v>
      </c>
      <c r="M295" s="17">
        <v>3</v>
      </c>
      <c r="N295" s="17">
        <f t="shared" si="4"/>
        <v>25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E297" s="17">
        <v>2</v>
      </c>
      <c r="N297" s="17">
        <f t="shared" si="4"/>
        <v>2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N299" s="17">
        <f t="shared" si="4"/>
        <v>0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C301" s="17">
        <v>2</v>
      </c>
      <c r="D301" s="17">
        <v>1</v>
      </c>
      <c r="E301" s="17">
        <v>4</v>
      </c>
      <c r="J301" s="17">
        <v>2</v>
      </c>
      <c r="K301" s="17">
        <v>3</v>
      </c>
      <c r="N301" s="17">
        <f t="shared" si="4"/>
        <v>12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K303" s="17">
        <v>2</v>
      </c>
      <c r="N303" s="17">
        <f t="shared" si="4"/>
        <v>2</v>
      </c>
    </row>
    <row r="304" spans="1:14" x14ac:dyDescent="0.35">
      <c r="A304" s="11">
        <v>500</v>
      </c>
      <c r="B304" s="9" t="s">
        <v>283</v>
      </c>
      <c r="N304" s="17">
        <f t="shared" si="4"/>
        <v>0</v>
      </c>
    </row>
    <row r="305" spans="1:14" x14ac:dyDescent="0.35">
      <c r="A305" s="11">
        <v>501</v>
      </c>
      <c r="B305" s="9" t="s">
        <v>281</v>
      </c>
      <c r="C305" s="17">
        <v>1</v>
      </c>
      <c r="D305" s="17">
        <v>1</v>
      </c>
      <c r="E305" s="17">
        <v>1</v>
      </c>
      <c r="H305" s="17">
        <v>1</v>
      </c>
      <c r="J305" s="17">
        <v>1</v>
      </c>
      <c r="N305" s="17">
        <f t="shared" si="4"/>
        <v>5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N307" s="17">
        <f t="shared" si="4"/>
        <v>0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2</v>
      </c>
      <c r="D309" s="17">
        <v>2</v>
      </c>
      <c r="G309" s="17">
        <v>2</v>
      </c>
      <c r="H309" s="17">
        <v>1</v>
      </c>
      <c r="J309" s="17">
        <v>2</v>
      </c>
      <c r="M309" s="17">
        <v>1</v>
      </c>
      <c r="N309" s="17">
        <f t="shared" si="4"/>
        <v>10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N320" s="17">
        <f t="shared" si="4"/>
        <v>0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N326" s="17">
        <f t="shared" si="5"/>
        <v>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D329" s="17">
        <v>2</v>
      </c>
      <c r="G329" s="17">
        <v>2</v>
      </c>
      <c r="H329" s="17">
        <v>3</v>
      </c>
      <c r="J329" s="17">
        <v>1</v>
      </c>
      <c r="M329" s="17">
        <v>1</v>
      </c>
      <c r="N329" s="17">
        <f t="shared" si="5"/>
        <v>9</v>
      </c>
    </row>
    <row r="330" spans="1:14" x14ac:dyDescent="0.35">
      <c r="A330" s="11">
        <v>547</v>
      </c>
      <c r="B330" s="9" t="s">
        <v>303</v>
      </c>
      <c r="D330" s="17">
        <v>2</v>
      </c>
      <c r="N330" s="17">
        <f t="shared" si="5"/>
        <v>2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G334" s="17">
        <v>1</v>
      </c>
      <c r="N334" s="17">
        <f t="shared" si="5"/>
        <v>1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K338" s="17">
        <v>4</v>
      </c>
      <c r="N338" s="17">
        <f t="shared" si="5"/>
        <v>4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2</v>
      </c>
      <c r="D343" s="17">
        <v>2</v>
      </c>
      <c r="E343" s="17">
        <v>2</v>
      </c>
      <c r="G343" s="17">
        <v>2</v>
      </c>
      <c r="J343" s="17">
        <v>2</v>
      </c>
      <c r="N343" s="17">
        <f t="shared" si="5"/>
        <v>10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N347" s="17">
        <f t="shared" si="5"/>
        <v>0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J350" s="17">
        <v>1</v>
      </c>
      <c r="N350" s="17">
        <f t="shared" si="5"/>
        <v>1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D352" s="17">
        <v>2</v>
      </c>
      <c r="K352" s="17">
        <v>4</v>
      </c>
      <c r="N352" s="17">
        <f t="shared" si="5"/>
        <v>6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C358" s="17">
        <v>1</v>
      </c>
      <c r="H358" s="17">
        <v>6</v>
      </c>
      <c r="J358" s="17">
        <v>1</v>
      </c>
      <c r="N358" s="17">
        <f t="shared" si="5"/>
        <v>8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N364" s="17">
        <f t="shared" si="6"/>
        <v>0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E369" s="17">
        <v>2</v>
      </c>
      <c r="H369" s="17">
        <v>1</v>
      </c>
      <c r="K369" s="17">
        <v>3</v>
      </c>
      <c r="M369" s="17">
        <v>2</v>
      </c>
      <c r="N369" s="17">
        <f>SUM(C369+D369+E369+F369+G369+H369+I369+J369+K369+L369+M369)</f>
        <v>8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H371" s="17">
        <v>1</v>
      </c>
      <c r="N371" s="17">
        <f t="shared" si="5"/>
        <v>1</v>
      </c>
    </row>
    <row r="372" spans="1:14" x14ac:dyDescent="0.35">
      <c r="B372" s="4" t="s">
        <v>340</v>
      </c>
    </row>
    <row r="373" spans="1:14" x14ac:dyDescent="0.35">
      <c r="N373" s="17">
        <f>SUM(N3:N372)</f>
        <v>1234</v>
      </c>
    </row>
    <row r="374" spans="1:14" x14ac:dyDescent="0.35">
      <c r="N374" s="17">
        <f>COUNTIF(N3:N369,"&gt;0")</f>
        <v>80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2020-04-19T14:05:08Z</dcterms:modified>
</cp:coreProperties>
</file>