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578" documentId="8_{A0A18F2B-AF71-46EE-9C46-619B7D03DDAB}" xr6:coauthVersionLast="43" xr6:coauthVersionMax="43" xr10:uidLastSave="{30175936-C60A-44C7-A4EA-1A7FEADD1C38}"/>
  <bookViews>
    <workbookView xWindow="-110" yWindow="-110" windowWidth="1847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8BC4BEDA-78B6-4A8C-8248-7C1905F90B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17 imm, one of resident pair on nest, island 1</t>
        </r>
      </text>
    </comment>
    <comment ref="K3" authorId="0" shapeId="0" xr:uid="{B78D98F3-2642-4E84-B105-DDCEB8EA63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flight pond</t>
        </r>
      </text>
    </comment>
    <comment ref="G5" authorId="0" shapeId="0" xr:uid="{D38AE916-1380-41F2-99D9-F05BFE7090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</t>
        </r>
      </text>
    </comment>
    <comment ref="H11" authorId="0" shapeId="0" xr:uid="{C3A30626-7E31-4EB2-ADF6-FB23F3D417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+ 3 broods: 2, 11, 6</t>
        </r>
      </text>
    </comment>
    <comment ref="I11" authorId="0" shapeId="0" xr:uid="{112ACF7C-E41C-483C-BFA9-BF908ACE0A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of 6</t>
        </r>
      </text>
    </comment>
    <comment ref="K11" authorId="0" shapeId="0" xr:uid="{54C80791-FC85-4E25-B2B0-87DFC21D3E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paired with Canada</t>
        </r>
      </text>
    </comment>
    <comment ref="G12" authorId="0" shapeId="0" xr:uid="{F13A0517-1D1F-4387-9F38-176B8EDCF5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of 4 + at least 14 on nests</t>
        </r>
      </text>
    </comment>
    <comment ref="M12" authorId="0" shapeId="0" xr:uid="{8DC3D251-8F56-4988-91E1-CC0B99E8BEA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still on nest</t>
        </r>
      </text>
    </comment>
    <comment ref="G16" authorId="0" shapeId="0" xr:uid="{68B1E7E2-7262-47C5-88E8-AC8B17F50F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 goslings</t>
        </r>
      </text>
    </comment>
    <comment ref="G21" authorId="0" shapeId="0" xr:uid="{A57BD051-7323-4682-AEFF-01A2D9B4D8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18m</t>
        </r>
      </text>
    </comment>
    <comment ref="K21" authorId="0" shapeId="0" xr:uid="{96B24DDD-B640-453A-BA59-AD7B45001F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pairs</t>
        </r>
      </text>
    </comment>
    <comment ref="L21" authorId="0" shapeId="0" xr:uid="{94CD342A-F55A-4EBE-89A1-9FCEEBE10F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pairs</t>
        </r>
      </text>
    </comment>
    <comment ref="G22" authorId="0" shapeId="0" xr:uid="{50F1DAB2-8B44-4B6F-9C29-76599256F80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14m</t>
        </r>
      </text>
    </comment>
    <comment ref="K22" authorId="0" shapeId="0" xr:uid="{DF660C80-7420-4386-B0A8-AEF49462A5B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3prs</t>
        </r>
      </text>
    </comment>
    <comment ref="L22" authorId="0" shapeId="0" xr:uid="{BF247574-BA19-4B45-B042-1C6368FC5AB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2prs</t>
        </r>
      </text>
    </comment>
    <comment ref="E24" authorId="0" shapeId="0" xr:uid="{CB9D7FB6-BA2C-439A-BBF4-C352824F92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F24" authorId="0" shapeId="0" xr:uid="{271A6B57-B59B-45E0-B0D1-76A89F90750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24" authorId="0" shapeId="0" xr:uid="{31562E84-E86B-4CA4-B063-5C63387690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14m
+ brood 11</t>
        </r>
      </text>
    </comment>
    <comment ref="K24" authorId="0" shapeId="0" xr:uid="{3BD534A7-7A8E-4662-8B34-9758746E5D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L24" authorId="0" shapeId="0" xr:uid="{076EB119-646A-4DD1-8292-D572C79517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2m, 1pr + brood 8</t>
        </r>
      </text>
    </comment>
    <comment ref="G28" authorId="0" shapeId="0" xr:uid="{DDC4E005-126E-4295-8600-9D06C8AA75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4m</t>
        </r>
      </text>
    </comment>
    <comment ref="L28" authorId="0" shapeId="0" xr:uid="{288DB4F6-96FD-4710-9908-9EDCA0AB45B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30" authorId="0" shapeId="0" xr:uid="{432D4228-2FC7-47AE-A05E-68C71975D06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7m</t>
        </r>
      </text>
    </comment>
    <comment ref="G33" authorId="0" shapeId="0" xr:uid="{087E7065-FCF5-4BEA-B712-E626A2E932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6m</t>
        </r>
      </text>
    </comment>
    <comment ref="K33" authorId="0" shapeId="0" xr:uid="{78F71878-01A5-4585-8A59-E3CE85A87E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</t>
        </r>
      </text>
    </comment>
    <comment ref="G46" authorId="0" shapeId="0" xr:uid="{042F80FF-8653-41C1-838D-4D34EB2ED1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H49" authorId="0" shapeId="0" xr:uid="{941751D3-A4ED-40B6-90AF-A0A92FD2AD2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male which was frequently mobbed by Lapwing</t>
        </r>
      </text>
    </comment>
    <comment ref="F62" authorId="0" shapeId="0" xr:uid="{09CCAC32-DD19-4CB6-A3AE-785A6B353B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occasional booming </t>
        </r>
      </text>
    </comment>
    <comment ref="G76" authorId="0" shapeId="0" xr:uid="{8F9845C5-BEF3-452C-93E7-C9DC2BF9787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nest, island 3</t>
        </r>
      </text>
    </comment>
    <comment ref="B82" authorId="0" shapeId="0" xr:uid="{3F7E3CAD-9C8A-410D-82F9-1ACE850CDD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over on 19 and 20/04</t>
        </r>
      </text>
    </comment>
    <comment ref="F84" authorId="0" shapeId="0" xr:uid="{E711F1E7-A9A1-4064-886D-9A6E3033E84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usual pair + another imm male mid afternoon</t>
        </r>
      </text>
    </comment>
    <comment ref="H89" authorId="0" shapeId="0" xr:uid="{8F154236-04F8-4F0A-B1D3-7EEBDCE840D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</t>
        </r>
      </text>
    </comment>
    <comment ref="G90" authorId="0" shapeId="0" xr:uid="{132236DC-BAC0-41EF-BEDD-D4CF537988D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max 7 seen circling together over reserve</t>
        </r>
      </text>
    </comment>
    <comment ref="H93" authorId="0" shapeId="0" xr:uid="{305DC911-9A3C-4478-A2E0-0C9DF07CE31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males, 1 ad, 1 imm male, territorial dispute.
Ad male also seen yard</t>
        </r>
      </text>
    </comment>
    <comment ref="G98" authorId="0" shapeId="0" xr:uid="{DF87D907-5695-48B0-BB35-19E6311E16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lake/reedbed mid afternoon</t>
        </r>
      </text>
    </comment>
    <comment ref="H99" authorId="0" shapeId="0" xr:uid="{C79C24B8-6D60-4C6B-A91D-A4815D56DF5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calling, mound ditch</t>
        </r>
      </text>
    </comment>
    <comment ref="B106" authorId="0" shapeId="0" xr:uid="{945CD0D7-3F16-4D4C-ADEB-22022A761DC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20/04- 1 over towards wicken at 10.34, then again from south 11.30, circling high then off to north</t>
        </r>
      </text>
    </comment>
    <comment ref="G115" authorId="0" shapeId="0" xr:uid="{99535530-ED7E-4C28-BBD2-DC55DCD507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on 20.04</t>
        </r>
      </text>
    </comment>
    <comment ref="G116" authorId="0" shapeId="0" xr:uid="{DBCDD36C-D46B-41CB-B490-0D75B11009A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19/04</t>
        </r>
      </text>
    </comment>
    <comment ref="G126" authorId="0" shapeId="0" xr:uid="{4D82F4BD-1315-49B0-B8FF-D504568679E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 at least 2 sitting birds- 1 on Is6, one on Is11.</t>
        </r>
      </text>
    </comment>
    <comment ref="H126" authorId="0" shapeId="0" xr:uid="{6FC91ABB-2B9F-4D68-B91D-C87B14B71A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sitting birds- 10 on winter flood, 3 on wader meadow</t>
        </r>
      </text>
    </comment>
    <comment ref="G140" authorId="0" shapeId="0" xr:uid="{F15DA927-90B3-49D8-A986-1121E68E47C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19/4</t>
        </r>
      </text>
    </comment>
    <comment ref="G145" authorId="0" shapeId="0" xr:uid="{086888F9-136A-4FDF-81E7-997EE397AD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 on islands, then flock of 13 came in mid afternoon </t>
        </r>
      </text>
    </comment>
    <comment ref="K145" authorId="0" shapeId="0" xr:uid="{CF08D5A3-F450-4167-B2EE-C2EF005A43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later afternoon</t>
        </r>
      </text>
    </comment>
    <comment ref="G149" authorId="0" shapeId="0" xr:uid="{FBB5D31D-C043-4A3C-9405-5E78C735DA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19/4</t>
        </r>
      </text>
    </comment>
    <comment ref="G157" authorId="0" shapeId="0" xr:uid="{8AEEFBFD-FA6A-4436-98F0-689715F745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on 20/4</t>
        </r>
      </text>
    </comment>
    <comment ref="G182" authorId="0" shapeId="0" xr:uid="{BAD275CC-571A-4493-A535-9A65038C8F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on 20/4</t>
        </r>
      </text>
    </comment>
    <comment ref="G189" authorId="0" shapeId="0" xr:uid="{A4DC832E-756C-4C49-B118-498D6754112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with large flock (c200) of large gulls on 19/04</t>
        </r>
      </text>
    </comment>
    <comment ref="G209" authorId="0" shapeId="0" xr:uid="{42B89C7A-87B9-4B9F-8A4A-D14B62C67D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E210" authorId="0" shapeId="0" xr:uid="{63FE6247-0EF9-4660-AE40-3AEC312D056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D211" authorId="0" shapeId="0" xr:uid="{6B148C70-9099-457A-B34C-1A1A8810F9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shaws drove</t>
        </r>
      </text>
    </comment>
    <comment ref="K215" authorId="0" shapeId="0" xr:uid="{A5E9C3A9-BA64-4995-8206-C10CAE16264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roosting in nest box</t>
        </r>
      </text>
    </comment>
    <comment ref="I223" authorId="0" shapeId="0" xr:uid="{076DA827-E407-4C28-A687-2C323054437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courtship, big cliff pond.
</t>
        </r>
      </text>
    </comment>
    <comment ref="E238" authorId="0" shapeId="0" xr:uid="{56042C63-5A34-4A1A-8455-648A3F922E6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 belt</t>
        </r>
      </text>
    </comment>
    <comment ref="J238" authorId="0" shapeId="0" xr:uid="{57D90148-C8F9-4337-9B17-D6EC483EB60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caught in nets</t>
        </r>
      </text>
    </comment>
    <comment ref="H242" authorId="0" shapeId="0" xr:uid="{096B65F1-8ABF-4884-86B2-53E9A65000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fly over- unusual to see Rook anywhere on or over reserve</t>
        </r>
      </text>
    </comment>
    <comment ref="G243" authorId="0" shapeId="0" xr:uid="{69BB47D8-C080-43AC-A206-F56EF2CBC3F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46" authorId="0" shapeId="0" xr:uid="{FD9C7D86-DAF7-4688-8245-0A3443DF50A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46" authorId="0" shapeId="0" xr:uid="{99286256-8382-4BFC-BDCA-83C3BE60641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caught in nets</t>
        </r>
      </text>
    </comment>
    <comment ref="C249" authorId="0" shapeId="0" xr:uid="{B97CC55C-E95D-45A0-9A2C-24350438B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49" authorId="0" shapeId="0" xr:uid="{B39AC3AA-8A5F-4058-A4C3-3B88C65F34F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F249" authorId="0" shapeId="0" xr:uid="{29118AC9-E6E4-44F8-B29A-7E9DABFCDD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belt, 1 singing</t>
        </r>
      </text>
    </comment>
    <comment ref="G249" authorId="0" shapeId="0" xr:uid="{C99FDF99-FFB6-41E2-96EF-A7C8B54690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H249" authorId="0" shapeId="0" xr:uid="{4891E14C-7176-4487-A19F-0132115CACE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nesting material, mound south ditch</t>
        </r>
      </text>
    </comment>
    <comment ref="J249" authorId="0" shapeId="0" xr:uid="{E271D010-BB71-4911-A418-1046B4708C5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M249" authorId="0" shapeId="0" xr:uid="{0E2026E5-951F-4B7C-A429-EFB46BF7D21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250" authorId="0" shapeId="0" xr:uid="{484E73A1-5D69-4939-BD67-845CF1861C1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50" authorId="0" shapeId="0" xr:uid="{B6F6C19E-F1B7-4EDE-9991-AA4EA00A124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250" authorId="0" shapeId="0" xr:uid="{46864D79-293D-4133-8D70-F21F25F3CC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F250" authorId="0" shapeId="0" xr:uid="{25B321F2-FE43-4CA4-9201-85A5E4D08D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G250" authorId="0" shapeId="0" xr:uid="{C69FA2FD-274D-4DAF-8F38-0E853C8BB32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J250" authorId="0" shapeId="0" xr:uid="{A3075856-8D4F-4A1E-89FF-FB48B90D90A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250" authorId="0" shapeId="0" xr:uid="{A3DA7706-221F-42A1-BA4E-53D9524F2B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ferry drove</t>
        </r>
      </text>
    </comment>
    <comment ref="E260" authorId="0" shapeId="0" xr:uid="{868081FE-9527-4E51-A8E9-EA1D01D901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small cliff</t>
        </r>
      </text>
    </comment>
    <comment ref="I260" authorId="0" shapeId="0" xr:uid="{D66E2FA2-679D-41CD-B4B7-89FCDCE15F9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 big cliff</t>
        </r>
      </text>
    </comment>
    <comment ref="H264" authorId="0" shapeId="0" xr:uid="{88A5C11A-1F75-46B5-A28E-50DA64B78C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M264" authorId="0" shapeId="0" xr:uid="{94D22718-B45E-4461-AE6E-157E883952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65" authorId="0" shapeId="0" xr:uid="{558F24AF-E0D8-4A3C-90D7-67ABD4070A7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 belt</t>
        </r>
      </text>
    </comment>
    <comment ref="G265" authorId="0" shapeId="0" xr:uid="{07D6CDAF-59CF-4C67-8E28-9B985F61CF4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north belt</t>
        </r>
      </text>
    </comment>
    <comment ref="C269" authorId="0" shapeId="0" xr:uid="{8C38E32E-EF53-407C-A1CC-DCAF0702DF2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69" authorId="0" shapeId="0" xr:uid="{20535A15-0BFF-4776-972C-AB32880749E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69" authorId="0" shapeId="0" xr:uid="{D4930C22-CB97-45D6-85A0-D86501F4AA7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69" authorId="0" shapeId="0" xr:uid="{3CD26646-D850-47C3-ABDB-2AF1F652E2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2" authorId="0" shapeId="0" xr:uid="{2684DBFE-84E1-4F37-A31B-254017194D8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C273" authorId="0" shapeId="0" xr:uid="{D3B357DD-C897-4A50-BE69-268AAD5B31E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73" authorId="0" shapeId="0" xr:uid="{3E984728-D1F9-409A-9BCD-5DEDD3A7963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3" authorId="0" shapeId="0" xr:uid="{2BF4BA7F-B27B-4D58-B5BE-D536611287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east/north belt- 3 singing</t>
        </r>
      </text>
    </comment>
    <comment ref="F273" authorId="0" shapeId="0" xr:uid="{9DED77B7-8D6B-44C4-9B51-7D7A963E07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north belt</t>
        </r>
      </text>
    </comment>
    <comment ref="G273" authorId="0" shapeId="0" xr:uid="{1FF68494-E850-4B7F-AA9F-D1C0D699CD2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pr, north belt</t>
        </r>
      </text>
    </comment>
    <comment ref="H273" authorId="0" shapeId="0" xr:uid="{43693FA7-B5DF-4443-B365-CE8E2B1D70AC}">
      <text>
        <r>
          <rPr>
            <b/>
            <sz val="9"/>
            <color indexed="81"/>
            <rFont val="Tahoma"/>
            <family val="2"/>
          </rPr>
          <t xml:space="preserve">graeme reed
</t>
        </r>
        <r>
          <rPr>
            <sz val="9"/>
            <color indexed="81"/>
            <rFont val="Tahoma"/>
            <family val="2"/>
          </rPr>
          <t>2 singing, mound and warbler wood area</t>
        </r>
      </text>
    </comment>
    <comment ref="J273" authorId="0" shapeId="0" xr:uid="{BBC9C297-899B-424C-B47A-B0571677B4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  <comment ref="M273" authorId="0" shapeId="0" xr:uid="{DF2E2171-B43D-4CED-AE46-98FF5C389A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pr, + 1 singing</t>
        </r>
      </text>
    </comment>
    <comment ref="H276" authorId="0" shapeId="0" xr:uid="{05AEF490-CE78-48E8-87F3-A874431E058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6" authorId="0" shapeId="0" xr:uid="{A4617D50-3285-4698-BCC5-AFF1C5AE10D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8" authorId="0" shapeId="0" xr:uid="{F0AECB83-0280-4848-A8FD-82974D23E75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78" authorId="0" shapeId="0" xr:uid="{E5A5C7B6-8A4C-4838-91E6-CDBDF219BB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singing, mound area</t>
        </r>
      </text>
    </comment>
    <comment ref="M278" authorId="0" shapeId="0" xr:uid="{74E72CA3-DCA4-425A-BA33-8E57476F261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80" authorId="0" shapeId="0" xr:uid="{11E77734-0FD9-48C0-9039-790F2EDBE4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intermittent singing, north ditch of peat mound</t>
        </r>
      </text>
    </comment>
    <comment ref="M280" authorId="0" shapeId="0" xr:uid="{644EACA0-4A01-4063-8C1B-F1BDC6143A7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moved to cam washes</t>
        </r>
      </text>
    </comment>
    <comment ref="F285" authorId="0" shapeId="0" xr:uid="{363B995A-27F2-4E9C-A16F-0E4FE49B8D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singing</t>
        </r>
      </text>
    </comment>
    <comment ref="H285" authorId="0" shapeId="0" xr:uid="{FC85CD3E-B9C2-4835-95CB-508F3A80F9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F287" authorId="0" shapeId="0" xr:uid="{B6BDB634-D4B1-4807-A320-0FDCF032FF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singing</t>
        </r>
      </text>
    </comment>
    <comment ref="G287" authorId="0" shapeId="0" xr:uid="{5B6000A9-1F95-4DA9-BA25-CB52D06ED1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87" authorId="0" shapeId="0" xr:uid="{D25ED225-E633-4CA2-BCF1-C7B4B070BE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87" authorId="0" shapeId="0" xr:uid="{D260FD02-5ABF-4D30-9BC9-8CBF6516E9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72F46B53-8C1E-4A9C-B45B-C514868464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south ditch</t>
        </r>
      </text>
    </comment>
    <comment ref="F291" authorId="0" shapeId="0" xr:uid="{B42BCA7B-1907-4A9A-8939-56077C2817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C292" authorId="0" shapeId="0" xr:uid="{22933DF6-112B-48AD-8AA5-B639D0EE3C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52D2266C-6F62-4668-A1D8-27E72CF1AD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 shapeId="0" xr:uid="{7F74AAF2-F57C-45B2-988E-905D837A9F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east/north belt</t>
        </r>
      </text>
    </comment>
    <comment ref="F292" authorId="0" shapeId="0" xr:uid="{558B8CD6-71F2-48EF-B812-FF1316AB52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2" authorId="0" shapeId="0" xr:uid="{69261ADF-22E6-4684-9C84-A9CB27D7D1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singing, north belt/river way</t>
        </r>
      </text>
    </comment>
    <comment ref="H292" authorId="0" shapeId="0" xr:uid="{E5F5B97D-EDE7-4E21-A4FF-D904050DE6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C91431F4-8BFB-4E80-BD55-99B33DA828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EF46F751-4E29-4B83-A1BC-6D5F97E6C5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7" authorId="0" shapeId="0" xr:uid="{8D915B51-1BC7-439B-9687-01A95CB3812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97" authorId="0" shapeId="0" xr:uid="{7B1076BF-0D9F-4B2A-A545-110CA484A7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97" authorId="0" shapeId="0" xr:uid="{34EF1BA1-8BE9-4018-8A2A-FC6CA4A6DE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 shapeId="0" xr:uid="{E2B46551-3ECF-4966-862C-F7BAB5A7F0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99" authorId="0" shapeId="0" xr:uid="{9D87D4C0-73DA-4FDE-A97B-7DBAFEFAFE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est- feeding around reserve, but mainly on winter flood</t>
        </r>
      </text>
    </comment>
    <comment ref="D300" authorId="0" shapeId="0" xr:uid="{B9537BAF-886F-4ADC-B02C-8BA9502F8A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0" authorId="0" shapeId="0" xr:uid="{1A902AA9-4352-4109-8163-1AEBF47618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3" authorId="0" shapeId="0" xr:uid="{15ED8640-25D2-431E-9A2E-5F38D8220F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 shapeId="0" xr:uid="{84B383A2-20DD-47E8-BD63-E52DBF2600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F8DB92A7-3DCA-42D9-A806-735A567FD0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5" authorId="0" shapeId="0" xr:uid="{88818247-301F-488B-95B0-3AF8C82C8E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F305" authorId="0" shapeId="0" xr:uid="{81D62459-3778-4E24-BBBA-465098F65C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305" authorId="0" shapeId="0" xr:uid="{3229A988-D11A-4327-82AF-92AE850814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305" authorId="0" shapeId="0" xr:uid="{9FBB0E75-B065-4316-A09C-133257AE5D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 shapeId="0" xr:uid="{3407BDE0-EDB8-4664-B709-CF0E912609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E11785A7-9CDF-490C-9538-1D3CA81B63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5" authorId="0" shapeId="0" xr:uid="{FF2C6105-1441-4524-912D-A04398FD3C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 shapeId="0" xr:uid="{1E8FE8A8-5C9D-4126-A438-059B8A1AEC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 shapeId="0" xr:uid="{C7D86629-D674-4051-BE4F-4A07B711F5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19" authorId="0" shapeId="0" xr:uid="{BF158989-60E3-4EE5-9BFF-2929BD1760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 shapeId="0" xr:uid="{26B0EE2A-839F-4EA1-8FCF-E3698D1F75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3" authorId="0" shapeId="0" xr:uid="{E87E7266-50A6-4191-AEDF-2C4482E257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around the feet of the buffs,</t>
        </r>
      </text>
    </comment>
    <comment ref="H324" authorId="0" shapeId="0" xr:uid="{645BA85C-6552-4547-9863-09D02B6B91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other wags, female, looking very flava like- white super and throat, olive grey crown, greyish nape and mantle</t>
        </r>
      </text>
    </comment>
    <comment ref="K332" authorId="0" shapeId="0" xr:uid="{906127EF-48AE-41E5-9969-26F82B5E15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and parachuting</t>
        </r>
      </text>
    </comment>
    <comment ref="D337" authorId="0" shapeId="0" xr:uid="{FE9350DC-B396-4D69-9BEB-59CE6E5059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337" authorId="0" shapeId="0" xr:uid="{254D5A34-386F-4203-94A5-802BAC1DDB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337" authorId="0" shapeId="0" xr:uid="{90FCFB2A-509B-4D5F-81C0-1CC4AFB854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belt/river way</t>
        </r>
      </text>
    </comment>
    <comment ref="J337" authorId="0" shapeId="0" xr:uid="{823E3D57-7078-4BD8-BCF8-94168603AB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39" authorId="0" shapeId="0" xr:uid="{24EFDF0C-A2D2-4AE5-9939-EA87D16858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in north belt on 19/04</t>
        </r>
      </text>
    </comment>
    <comment ref="G340" authorId="0" shapeId="0" xr:uid="{639B321A-37FA-47EA-B4D3-EAA3C9E007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briefly singing from conifer, river way</t>
        </r>
      </text>
    </comment>
    <comment ref="E342" authorId="0" shapeId="0" xr:uid="{A2677378-1212-4F49-8115-B9E23AB3F2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44" authorId="0" shapeId="0" xr:uid="{CBB399B0-49D5-40BB-B8DE-5A121E04C6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new cut brambles</t>
        </r>
      </text>
    </comment>
    <comment ref="E357" authorId="0" shapeId="0" xr:uid="{56603BA5-BDC0-43F4-AA2B-4B778644F4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belt/arable</t>
        </r>
      </text>
    </comment>
    <comment ref="K357" authorId="0" shapeId="0" xr:uid="{AECD9282-9166-4522-8DD3-4A8D73BE6A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</t>
        </r>
      </text>
    </comment>
    <comment ref="F360" authorId="0" shapeId="0" xr:uid="{940B2DF2-F290-4FB1-817B-42784B9E18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60" authorId="0" shapeId="0" xr:uid="{424CF482-194B-4089-B295-12E3D84A7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islands 1 and 2</t>
        </r>
      </text>
    </comment>
    <comment ref="G364" authorId="0" shapeId="0" xr:uid="{14E40AD7-3870-41B5-A773-1FA4EC6B14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greylag/rossii- with pair greylag and 2 goslings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<sst xmlns="http://schemas.openxmlformats.org/spreadsheetml/2006/main" count="376" uniqueCount="376">
  <si>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</si>
  <si>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</si>
  <si>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</si>
  <si>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</si>
  <si>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</si>
  <si>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</si>
  <si>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</si>
  <si>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</si>
  <si>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</si>
  <si>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</si>
  <si>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</si>
  <si>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</si>
  <si>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</si>
  <si>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</si>
  <si>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</si>
  <si>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</si>
  <si>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</si>
  <si>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</si>
  <si>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</si>
  <si>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</si>
  <si>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</si>
  <si>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</si>
  <si>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</si>
  <si>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</si>
  <si>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</si>
  <si>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</si>
  <si>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</si>
  <si>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</si>
  <si>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</si>
  <si>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</si>
  <si>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</si>
  <si>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</si>
  <si>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</si>
  <si>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</si>
  <si>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</si>
  <si>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</si>
  <si>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</si>
  <si>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</si>
  <si>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</si>
  <si>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</si>
  <si>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</si>
  <si>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</si>
  <si>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</si>
  <si>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</si>
  <si>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</si>
  <si>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</si>
  <si>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</si>
  <si>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</si>
  <si>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</si>
  <si>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</si>
  <si>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</si>
  <si>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</si>
  <si>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</si>
  <si>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</si>
  <si>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</si>
  <si>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</si>
  <si>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</si>
  <si>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</si>
  <si>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</si>
  <si>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</si>
  <si>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</si>
  <si>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</si>
  <si>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</si>
  <si>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</si>
  <si>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</si>
  <si>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</si>
  <si>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</si>
  <si>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</si>
  <si>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</si>
  <si>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</si>
  <si>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</si>
  <si>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</si>
  <si>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</si>
  <si>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</si>
  <si>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</si>
  <si>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</si>
  <si>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</si>
  <si>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</si>
  <si>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</si>
  <si>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</si>
  <si>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</si>
  <si>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</si>
  <si>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</si>
  <si>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</si>
  <si>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</si>
  <si>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</si>
  <si>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</si>
  <si>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</si>
  <si>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</si>
  <si>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</si>
  <si>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</si>
  <si>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</si>
  <si>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</si>
  <si>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</si>
  <si>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</si>
  <si>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</si>
  <si>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</si>
  <si>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</si>
  <si>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</si>
  <si>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</si>
  <si>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</si>
  <si>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</si>
  <si>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</si>
  <si>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</si>
  <si>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</si>
  <si>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</si>
  <si>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</si>
  <si>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</si>
  <si>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</si>
  <si>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</si>
  <si>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</si>
  <si>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</si>
  <si>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</si>
  <si>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</si>
  <si>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</si>
  <si>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</si>
  <si>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</si>
  <si>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</si>
  <si>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</si>
  <si>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</si>
  <si>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</si>
  <si>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</si>
  <si>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</si>
  <si>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</si>
  <si>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</si>
  <si>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</si>
  <si>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</si>
  <si>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</si>
  <si>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</si>
  <si>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</si>
  <si>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</si>
  <si>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</si>
  <si>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</si>
  <si>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</si>
  <si>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</si>
  <si>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</si>
  <si>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</si>
  <si>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</si>
  <si>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</si>
  <si>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</si>
  <si>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</si>
  <si>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</si>
  <si>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</si>
  <si>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</si>
  <si>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</si>
  <si>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</si>
  <si>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</si>
  <si>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</si>
  <si>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</si>
  <si>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</si>
  <si>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</si>
  <si>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</si>
  <si>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</si>
  <si>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</si>
  <si>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</si>
  <si>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</si>
  <si>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</si>
  <si>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</si>
  <si>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</si>
  <si>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</si>
  <si>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</si>
  <si>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</si>
  <si>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</si>
  <si>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</si>
  <si>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</si>
  <si>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</si>
  <si>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</si>
  <si>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</si>
  <si>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</si>
  <si>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</si>
  <si>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</si>
  <si>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</si>
  <si>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</si>
  <si>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</si>
  <si>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</si>
  <si>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</si>
  <si>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</si>
  <si>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</si>
  <si>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</si>
  <si>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</si>
  <si>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</si>
  <si>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</si>
  <si>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</si>
  <si>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</si>
  <si>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</si>
  <si>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</si>
  <si>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</si>
  <si>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</si>
  <si>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</si>
  <si>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</si>
  <si>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</si>
  <si>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</si>
  <si>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</si>
  <si>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</si>
  <si>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</si>
  <si>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</si>
  <si>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</si>
  <si>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</si>
  <si>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</si>
  <si>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</si>
  <si>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</si>
  <si>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</si>
  <si>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</si>
  <si>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</si>
  <si>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</si>
  <si>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</si>
  <si>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</si>
  <si>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</si>
  <si>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</si>
  <si>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</si>
  <si>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</si>
  <si>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</si>
  <si>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</si>
  <si>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</si>
  <si>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</si>
  <si>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</si>
  <si>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</si>
  <si>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</si>
  <si>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</si>
  <si>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</si>
  <si>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</si>
  <si>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</si>
  <si>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</si>
  <si>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</si>
  <si>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</si>
  <si>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</si>
  <si>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</si>
  <si>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</si>
  <si>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</si>
  <si>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</si>
  <si>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</si>
  <si>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</si>
  <si>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</si>
  <si>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</si>
  <si>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</si>
  <si>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</si>
  <si>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</si>
  <si>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</si>
  <si>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</si>
  <si>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</si>
  <si>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</si>
  <si>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</si>
  <si>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</si>
  <si>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</si>
  <si>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</si>
  <si>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</si>
  <si>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</si>
  <si>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</si>
  <si>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</si>
  <si>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</si>
  <si>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</si>
  <si>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</si>
  <si>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</si>
  <si>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</si>
  <si>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</si>
  <si>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</si>
  <si>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</si>
  <si>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</si>
  <si>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</si>
  <si>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</si>
  <si>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</si>
  <si>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</si>
  <si>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</si>
  <si>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</si>
  <si>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</si>
  <si>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</si>
  <si>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</si>
  <si>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</si>
  <si>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</si>
  <si>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</si>
  <si>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</si>
  <si>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</si>
  <si>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</si>
  <si>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</si>
  <si>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</si>
  <si>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</si>
  <si>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</si>
  <si>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</si>
  <si>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</si>
  <si>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</si>
  <si>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</si>
  <si>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</si>
  <si>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</si>
  <si>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</si>
  <si>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</si>
  <si>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</si>
  <si>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</si>
  <si>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</si>
  <si>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</si>
  <si>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</si>
  <si>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</si>
  <si>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</si>
  <si>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</si>
  <si>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</si>
  <si>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</si>
  <si>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</si>
  <si>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</si>
  <si>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</si>
  <si>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</si>
  <si>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</si>
  <si>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</si>
  <si>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</si>
  <si>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</si>
  <si>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</si>
  <si>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</si>
  <si>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</si>
  <si>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</si>
  <si>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</si>
  <si>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</si>
  <si>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</si>
  <si>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</si>
  <si>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</si>
  <si>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</si>
  <si>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</si>
  <si>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</si>
  <si>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</si>
  <si>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</si>
  <si>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</si>
  <si>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</si>
  <si>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</si>
  <si>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</si>
  <si>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</si>
  <si>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</si>
  <si>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</si>
  <si>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</si>
  <si>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</si>
  <si>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</si>
  <si>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</si>
  <si>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</si>
  <si>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</si>
  <si>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</si>
  <si>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</si>
  <si>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</si>
  <si>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</si>
  <si>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</si>
  <si>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</si>
  <si>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</si>
  <si>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</si>
  <si>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</si>
  <si>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</si>
  <si>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</si>
  <si>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</si>
  <si>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</si>
  <si>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</si>
  <si>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</si>
  <si>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</si>
  <si>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</si>
  <si>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</si>
  <si>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</si>
  <si>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</si>
  <si>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</si>
  <si>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</si>
  <si>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</si>
  <si>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</si>
  <si>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</si>
  <si>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</si>
  <si>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</si>
  <si>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</si>
  <si>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</si>
  <si>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</si>
  <si>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</si>
  <si>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</si>
  <si>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</si>
  <si>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</si>
  <si>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</si>
  <si>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</si>
  <si>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</si>
  <si>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</si>
  <si>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</si>
  <si>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</si>
  <si>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</si>
  <si>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</si>
  <si>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</si>
  <si>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</si>
  <si>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</si>
  <si>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- 21.04.2019  05.15- 16.00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</si>
</sst>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08" sqref="K108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>
        <v>2</v>
      </c>
      <c r="G3" s="17">
        <v>38</v>
      </c>
      <c r="H3" s="17"/>
      <c r="I3" s="17"/>
      <c r="J3" s="17"/>
      <c r="K3" s="17">
        <v>2</v>
      </c>
      <c r="L3" s="17">
        <v>1</v>
      </c>
      <c r="M3" s="17"/>
      <c r="N3" s="17">
        <f>SUM(C3+D3+E3+F3+G3+H3+I3+J3+K3+L3+M3)</f>
        <v>43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E11" s="17">
        <v>15</v>
      </c>
      <c r="F11" s="17">
        <v>8</v>
      </c>
      <c r="G11" s="17">
        <v>3</v>
      </c>
      <c r="H11" s="17">
        <v>20</v>
      </c>
      <c r="I11" s="17">
        <v>13</v>
      </c>
      <c r="K11" s="17">
        <v>1</v>
      </c>
      <c r="L11" s="17">
        <v>19</v>
      </c>
      <c r="N11" s="17">
        <f t="shared" si="0"/>
        <v>79</v>
      </c>
    </row>
    <row r="12" spans="1:14" x14ac:dyDescent="0.35">
      <c r="A12" s="8">
        <v>12</v>
      </c>
      <c r="B12" s="9" t="s">
        <v>9</v>
      </c>
      <c r="F12" s="17">
        <v>2</v>
      </c>
      <c r="G12" s="17">
        <v>78</v>
      </c>
      <c r="I12" s="17">
        <v>5</v>
      </c>
      <c r="K12" s="17">
        <v>11</v>
      </c>
      <c r="L12" s="17">
        <v>9</v>
      </c>
      <c r="M12" s="17">
        <v>2</v>
      </c>
      <c r="N12" s="17">
        <f t="shared" si="0"/>
        <v>107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2</v>
      </c>
      <c r="L16" s="17">
        <v>2</v>
      </c>
      <c r="N16" s="17">
        <f t="shared" si="0"/>
        <v>4</v>
      </c>
    </row>
    <row r="17" spans="1:14" x14ac:dyDescent="0.35">
      <c r="A17" s="11">
        <v>20</v>
      </c>
      <c r="B17" s="9" t="s">
        <v>14</v>
      </c>
      <c r="L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30</v>
      </c>
      <c r="K21" s="17">
        <v>4</v>
      </c>
      <c r="L21" s="17">
        <v>6</v>
      </c>
      <c r="N21" s="17">
        <f t="shared" si="0"/>
        <v>40</v>
      </c>
    </row>
    <row r="22" spans="1:14" x14ac:dyDescent="0.35">
      <c r="A22" s="11">
        <v>26</v>
      </c>
      <c r="B22" s="9" t="s">
        <v>19</v>
      </c>
      <c r="G22" s="17">
        <v>24</v>
      </c>
      <c r="K22" s="17">
        <v>6</v>
      </c>
      <c r="L22" s="17">
        <v>4</v>
      </c>
      <c r="N22" s="17">
        <f t="shared" si="0"/>
        <v>34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E24" s="17">
        <v>2</v>
      </c>
      <c r="F24" s="17">
        <v>2</v>
      </c>
      <c r="G24" s="17">
        <v>19</v>
      </c>
      <c r="K24" s="17">
        <v>2</v>
      </c>
      <c r="L24" s="17">
        <v>4</v>
      </c>
      <c r="N24" s="17">
        <f t="shared" si="0"/>
        <v>29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N26" s="17">
        <f t="shared" si="0"/>
        <v>0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6</v>
      </c>
      <c r="L28" s="17">
        <v>2</v>
      </c>
      <c r="N28" s="17">
        <f t="shared" si="0"/>
        <v>8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G30" s="17">
        <v>13</v>
      </c>
      <c r="N30" s="17">
        <f t="shared" si="0"/>
        <v>13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G33" s="17">
        <v>11</v>
      </c>
      <c r="K33" s="17">
        <v>1</v>
      </c>
      <c r="N33" s="17">
        <f t="shared" si="0"/>
        <v>12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D46" s="17">
        <v>2</v>
      </c>
      <c r="E46" s="17">
        <v>2</v>
      </c>
      <c r="G46" s="17">
        <v>2</v>
      </c>
      <c r="H46" s="17">
        <v>2</v>
      </c>
      <c r="I46" s="17">
        <v>4</v>
      </c>
      <c r="K46" s="17">
        <v>2</v>
      </c>
      <c r="N46" s="17">
        <f t="shared" si="0"/>
        <v>14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2</v>
      </c>
      <c r="D49" s="17">
        <v>7</v>
      </c>
      <c r="E49" s="17">
        <v>4</v>
      </c>
      <c r="F49" s="17">
        <v>2</v>
      </c>
      <c r="G49" s="17">
        <v>3</v>
      </c>
      <c r="H49" s="17">
        <v>4</v>
      </c>
      <c r="I49" s="17">
        <v>5</v>
      </c>
      <c r="J49" s="17">
        <v>1</v>
      </c>
      <c r="K49" s="17">
        <v>6</v>
      </c>
      <c r="L49" s="17">
        <v>2</v>
      </c>
      <c r="M49" s="17">
        <v>2</v>
      </c>
      <c r="N49" s="17">
        <f t="shared" si="0"/>
        <v>38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6</v>
      </c>
      <c r="N59" s="17">
        <f t="shared" si="0"/>
        <v>6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F62" s="17">
        <v>1</v>
      </c>
      <c r="N62" s="17">
        <f t="shared" si="0"/>
        <v>1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G67" s="17">
        <v>3</v>
      </c>
      <c r="K67" s="17">
        <v>2</v>
      </c>
      <c r="N67" s="17">
        <f t="shared" si="0"/>
        <v>5</v>
      </c>
    </row>
    <row r="68" spans="1:14" x14ac:dyDescent="0.35">
      <c r="A68" s="8">
        <v>109</v>
      </c>
      <c r="B68" s="9" t="s">
        <v>65</v>
      </c>
      <c r="G68" s="17">
        <v>1</v>
      </c>
      <c r="N68" s="17">
        <f t="shared" ref="N68:N131" si="1">SUM(C68+D68+E68+F68+G68+H68+I68+J68+K68+L68+M68)</f>
        <v>1</v>
      </c>
    </row>
    <row r="69" spans="1:14" x14ac:dyDescent="0.35">
      <c r="A69" s="8">
        <v>110</v>
      </c>
      <c r="B69" s="9" t="s">
        <v>66</v>
      </c>
      <c r="F69" s="17">
        <v>1</v>
      </c>
      <c r="G69" s="17">
        <v>3</v>
      </c>
      <c r="K69" s="17">
        <v>2</v>
      </c>
      <c r="N69" s="17">
        <f t="shared" si="1"/>
        <v>6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E75" s="17">
        <v>1</v>
      </c>
      <c r="F75" s="17">
        <v>1</v>
      </c>
      <c r="G75" s="17">
        <v>6</v>
      </c>
      <c r="N75" s="17">
        <f t="shared" si="1"/>
        <v>8</v>
      </c>
    </row>
    <row r="76" spans="1:14" x14ac:dyDescent="0.35">
      <c r="A76" s="8">
        <v>119</v>
      </c>
      <c r="B76" s="9" t="s">
        <v>73</v>
      </c>
      <c r="G76" s="17">
        <v>7</v>
      </c>
      <c r="N76" s="17">
        <f t="shared" si="1"/>
        <v>7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3</v>
      </c>
      <c r="N84" s="17">
        <f t="shared" si="1"/>
        <v>3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H89" s="17">
        <v>1</v>
      </c>
      <c r="N89" s="17">
        <f t="shared" si="1"/>
        <v>1</v>
      </c>
    </row>
    <row r="90" spans="1:14" x14ac:dyDescent="0.35">
      <c r="A90" s="11">
        <v>135</v>
      </c>
      <c r="B90" s="9" t="s">
        <v>87</v>
      </c>
      <c r="G90" s="17">
        <v>7</v>
      </c>
      <c r="N90" s="17">
        <f t="shared" si="1"/>
        <v>7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H93" s="17">
        <v>2</v>
      </c>
      <c r="N93" s="17">
        <f t="shared" si="1"/>
        <v>2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N96" s="17">
        <f t="shared" si="1"/>
        <v>0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G98" s="17">
        <v>1</v>
      </c>
      <c r="N98" s="17">
        <f t="shared" si="1"/>
        <v>1</v>
      </c>
    </row>
    <row r="99" spans="1:14" x14ac:dyDescent="0.35">
      <c r="A99" s="11">
        <v>150</v>
      </c>
      <c r="B99" s="9" t="s">
        <v>96</v>
      </c>
      <c r="H99" s="17">
        <v>1</v>
      </c>
      <c r="N99" s="17">
        <f t="shared" si="1"/>
        <v>1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4</v>
      </c>
      <c r="H104" s="17">
        <v>1</v>
      </c>
      <c r="J104" s="17">
        <v>2</v>
      </c>
      <c r="K104" s="17">
        <v>2</v>
      </c>
      <c r="L104" s="17">
        <v>1</v>
      </c>
      <c r="N104" s="17">
        <f t="shared" si="1"/>
        <v>10</v>
      </c>
    </row>
    <row r="105" spans="1:14" x14ac:dyDescent="0.35">
      <c r="A105" s="11">
        <v>159</v>
      </c>
      <c r="B105" s="9" t="s">
        <v>102</v>
      </c>
      <c r="E105" s="17">
        <v>1</v>
      </c>
      <c r="F105" s="17">
        <v>2</v>
      </c>
      <c r="G105" s="17">
        <v>29</v>
      </c>
      <c r="L105" s="17">
        <v>6</v>
      </c>
      <c r="N105" s="17">
        <f t="shared" si="1"/>
        <v>38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2</v>
      </c>
      <c r="K109" s="17">
        <v>2</v>
      </c>
      <c r="N109" s="17">
        <f t="shared" si="1"/>
        <v>4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G115" s="17">
        <v>2</v>
      </c>
      <c r="N115" s="17">
        <f t="shared" si="1"/>
        <v>2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13</v>
      </c>
      <c r="H126" s="17">
        <v>24</v>
      </c>
      <c r="N126" s="17">
        <f t="shared" si="1"/>
        <v>37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G143" s="17">
        <v>1</v>
      </c>
      <c r="N143" s="17">
        <f t="shared" si="2"/>
        <v>1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G145" s="17">
        <v>18</v>
      </c>
      <c r="K145" s="17">
        <v>1</v>
      </c>
      <c r="N145" s="17">
        <f t="shared" si="2"/>
        <v>19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N149" s="17">
        <f t="shared" si="2"/>
        <v>0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17">
        <f t="shared" si="2"/>
        <v>0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N160" s="17">
        <f t="shared" si="2"/>
        <v>0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4</v>
      </c>
      <c r="H164" s="17">
        <v>4</v>
      </c>
      <c r="L164" s="17">
        <v>2</v>
      </c>
      <c r="N164" s="17">
        <f t="shared" si="2"/>
        <v>10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27</v>
      </c>
      <c r="N177" s="17">
        <f t="shared" si="2"/>
        <v>27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G184" s="17">
        <v>9</v>
      </c>
      <c r="N184" s="17">
        <f t="shared" si="2"/>
        <v>9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G186" s="17">
        <v>12</v>
      </c>
      <c r="N186" s="17">
        <f t="shared" si="2"/>
        <v>12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N193" s="17">
        <f t="shared" si="2"/>
        <v>0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7</v>
      </c>
      <c r="N200" s="17">
        <f t="shared" si="3"/>
        <v>7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G209" s="17">
        <v>2</v>
      </c>
      <c r="I209" s="17">
        <v>2</v>
      </c>
      <c r="J209" s="17">
        <v>1</v>
      </c>
      <c r="N209" s="17">
        <f t="shared" si="3"/>
        <v>5</v>
      </c>
    </row>
    <row r="210" spans="1:14" x14ac:dyDescent="0.35">
      <c r="A210" s="11">
        <v>309</v>
      </c>
      <c r="B210" s="9" t="s">
        <v>207</v>
      </c>
      <c r="C210" s="17">
        <v>6</v>
      </c>
      <c r="D210" s="17">
        <v>10</v>
      </c>
      <c r="E210" s="17">
        <v>15</v>
      </c>
      <c r="G210" s="17">
        <v>11</v>
      </c>
      <c r="J210" s="17">
        <v>10</v>
      </c>
      <c r="K210" s="17">
        <v>15</v>
      </c>
      <c r="M210" s="17">
        <v>4</v>
      </c>
      <c r="N210" s="17">
        <f t="shared" si="3"/>
        <v>71</v>
      </c>
    </row>
    <row r="211" spans="1:14" x14ac:dyDescent="0.35">
      <c r="A211" s="11">
        <v>310</v>
      </c>
      <c r="B211" s="9" t="s">
        <v>208</v>
      </c>
      <c r="C211" s="17">
        <v>2</v>
      </c>
      <c r="D211" s="17">
        <v>2</v>
      </c>
      <c r="N211" s="17">
        <f t="shared" si="3"/>
        <v>4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N214" s="17">
        <f t="shared" si="3"/>
        <v>0</v>
      </c>
    </row>
    <row r="215" spans="1:14" x14ac:dyDescent="0.35">
      <c r="A215" s="11">
        <v>319</v>
      </c>
      <c r="B215" s="9" t="s">
        <v>212</v>
      </c>
      <c r="K215" s="17">
        <v>1</v>
      </c>
      <c r="N215" s="17">
        <f t="shared" si="3"/>
        <v>1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N217" s="17">
        <f t="shared" si="3"/>
        <v>0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N221" s="17">
        <f t="shared" si="3"/>
        <v>0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I223" s="17">
        <v>2</v>
      </c>
      <c r="N223" s="17">
        <f t="shared" si="3"/>
        <v>2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L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C237" s="17">
        <v>1</v>
      </c>
      <c r="E237" s="17">
        <v>2</v>
      </c>
      <c r="J237" s="17">
        <v>1</v>
      </c>
      <c r="L237" s="17">
        <v>2</v>
      </c>
      <c r="N237" s="17">
        <f t="shared" si="3"/>
        <v>6</v>
      </c>
    </row>
    <row r="238" spans="1:14" x14ac:dyDescent="0.35">
      <c r="A238" s="11">
        <v>366</v>
      </c>
      <c r="B238" s="9" t="s">
        <v>235</v>
      </c>
      <c r="E238" s="17">
        <v>1</v>
      </c>
      <c r="J238" s="17">
        <v>1</v>
      </c>
      <c r="N238" s="17">
        <f t="shared" si="3"/>
        <v>2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8</v>
      </c>
      <c r="D240" s="17">
        <v>7</v>
      </c>
      <c r="J240" s="17">
        <v>2</v>
      </c>
      <c r="K240" s="17">
        <v>11</v>
      </c>
      <c r="N240" s="17">
        <f t="shared" si="3"/>
        <v>28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H242" s="17">
        <v>1</v>
      </c>
      <c r="N242" s="17">
        <f t="shared" si="3"/>
        <v>1</v>
      </c>
    </row>
    <row r="243" spans="1:14" x14ac:dyDescent="0.35">
      <c r="A243" s="8">
        <v>371</v>
      </c>
      <c r="B243" s="9" t="s">
        <v>240</v>
      </c>
      <c r="E243" s="17">
        <v>2</v>
      </c>
      <c r="G243" s="17">
        <v>2</v>
      </c>
      <c r="H243" s="17">
        <v>1</v>
      </c>
      <c r="N243" s="17">
        <f t="shared" si="3"/>
        <v>5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J246" s="17">
        <v>1</v>
      </c>
      <c r="N246" s="17">
        <f t="shared" si="3"/>
        <v>2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2</v>
      </c>
      <c r="D249" s="17">
        <v>4</v>
      </c>
      <c r="E249" s="17">
        <v>4</v>
      </c>
      <c r="F249" s="17">
        <v>3</v>
      </c>
      <c r="G249" s="17">
        <v>2</v>
      </c>
      <c r="H249" s="17">
        <v>2</v>
      </c>
      <c r="J249" s="17">
        <v>4</v>
      </c>
      <c r="M249" s="17">
        <v>2</v>
      </c>
      <c r="N249" s="17">
        <f t="shared" si="3"/>
        <v>23</v>
      </c>
    </row>
    <row r="250" spans="1:14" x14ac:dyDescent="0.35">
      <c r="A250" s="11">
        <v>378</v>
      </c>
      <c r="B250" s="9" t="s">
        <v>247</v>
      </c>
      <c r="C250" s="17">
        <v>2</v>
      </c>
      <c r="D250" s="17">
        <v>3</v>
      </c>
      <c r="E250" s="17">
        <v>1</v>
      </c>
      <c r="F250" s="17">
        <v>2</v>
      </c>
      <c r="G250" s="17">
        <v>2</v>
      </c>
      <c r="J250" s="17">
        <v>4</v>
      </c>
      <c r="K250" s="17">
        <v>1</v>
      </c>
      <c r="N250" s="17">
        <f t="shared" si="3"/>
        <v>15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N252" s="17">
        <f t="shared" si="3"/>
        <v>0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N255" s="17">
        <f t="shared" si="3"/>
        <v>0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E260" s="17">
        <v>10</v>
      </c>
      <c r="I260" s="17">
        <v>5</v>
      </c>
      <c r="N260" s="17">
        <f t="shared" ref="N260:N323" si="4">SUM(C260+D260+E260+F260+G260+H260+I260+J260+K260+L260+M260)</f>
        <v>15</v>
      </c>
    </row>
    <row r="261" spans="1:14" x14ac:dyDescent="0.35">
      <c r="A261" s="11">
        <v>399</v>
      </c>
      <c r="B261" s="9" t="s">
        <v>258</v>
      </c>
      <c r="G261" s="17">
        <v>2</v>
      </c>
      <c r="N261" s="17">
        <f t="shared" si="4"/>
        <v>2</v>
      </c>
    </row>
    <row r="262" spans="1:14" x14ac:dyDescent="0.35">
      <c r="A262" s="11">
        <v>400</v>
      </c>
      <c r="B262" s="9" t="s">
        <v>259</v>
      </c>
      <c r="N262" s="17">
        <f t="shared" si="4"/>
        <v>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2</v>
      </c>
      <c r="J264" s="17">
        <v>1</v>
      </c>
      <c r="M264" s="17">
        <v>1</v>
      </c>
      <c r="N264" s="17">
        <f t="shared" si="4"/>
        <v>4</v>
      </c>
    </row>
    <row r="265" spans="1:14" x14ac:dyDescent="0.35">
      <c r="A265" s="11">
        <v>404</v>
      </c>
      <c r="B265" s="9" t="s">
        <v>262</v>
      </c>
      <c r="D265" s="17">
        <v>2</v>
      </c>
      <c r="E265" s="17">
        <v>2</v>
      </c>
      <c r="G265" s="17">
        <v>2</v>
      </c>
      <c r="M265" s="17">
        <v>2</v>
      </c>
      <c r="N265" s="17">
        <f t="shared" si="4"/>
        <v>8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C269" s="17">
        <v>1</v>
      </c>
      <c r="D269" s="17">
        <v>3</v>
      </c>
      <c r="E269" s="17">
        <v>2</v>
      </c>
      <c r="H269" s="17">
        <v>1</v>
      </c>
      <c r="J269" s="17">
        <v>2</v>
      </c>
      <c r="M269" s="17">
        <v>2</v>
      </c>
      <c r="N269" s="17">
        <f t="shared" si="4"/>
        <v>11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E272" s="17">
        <v>1</v>
      </c>
      <c r="N272" s="17">
        <f t="shared" si="4"/>
        <v>1</v>
      </c>
    </row>
    <row r="273" spans="1:14" x14ac:dyDescent="0.35">
      <c r="A273" s="11">
        <v>422</v>
      </c>
      <c r="B273" s="9" t="s">
        <v>270</v>
      </c>
      <c r="C273" s="17">
        <v>3</v>
      </c>
      <c r="D273" s="17">
        <v>2</v>
      </c>
      <c r="E273" s="17">
        <v>7</v>
      </c>
      <c r="F273" s="17">
        <v>1</v>
      </c>
      <c r="G273" s="17">
        <v>2</v>
      </c>
      <c r="H273" s="17">
        <v>4</v>
      </c>
      <c r="J273" s="17">
        <v>4</v>
      </c>
      <c r="M273" s="17">
        <v>3</v>
      </c>
      <c r="N273" s="17">
        <f t="shared" si="4"/>
        <v>26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H276" s="17">
        <v>1</v>
      </c>
      <c r="K276" s="17">
        <v>1</v>
      </c>
      <c r="N276" s="17">
        <f t="shared" si="4"/>
        <v>2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E278" s="17">
        <v>1</v>
      </c>
      <c r="H278" s="17">
        <v>5</v>
      </c>
      <c r="M278" s="17">
        <v>2</v>
      </c>
      <c r="N278" s="17">
        <f t="shared" si="4"/>
        <v>8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H280" s="17">
        <v>1</v>
      </c>
      <c r="M280" s="17">
        <v>1</v>
      </c>
      <c r="N280" s="17">
        <f t="shared" si="4"/>
        <v>2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F285" s="17">
        <v>3</v>
      </c>
      <c r="H285" s="17">
        <v>2</v>
      </c>
      <c r="N285" s="17">
        <f t="shared" si="4"/>
        <v>5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F287" s="17">
        <v>2</v>
      </c>
      <c r="G287" s="17">
        <v>1</v>
      </c>
      <c r="H287" s="17">
        <v>1</v>
      </c>
      <c r="J287" s="17">
        <v>2</v>
      </c>
      <c r="M287" s="17">
        <v>1</v>
      </c>
      <c r="N287" s="17">
        <f t="shared" si="4"/>
        <v>7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F291" s="17">
        <v>1</v>
      </c>
      <c r="N291" s="17">
        <f t="shared" si="4"/>
        <v>1</v>
      </c>
    </row>
    <row r="292" spans="1:14" x14ac:dyDescent="0.35">
      <c r="A292" s="11">
        <v>463</v>
      </c>
      <c r="B292" s="9" t="s">
        <v>289</v>
      </c>
      <c r="C292" s="17">
        <v>2</v>
      </c>
      <c r="D292" s="17">
        <v>3</v>
      </c>
      <c r="E292" s="17">
        <v>4</v>
      </c>
      <c r="F292" s="17">
        <v>1</v>
      </c>
      <c r="G292" s="17">
        <v>10</v>
      </c>
      <c r="H292" s="17">
        <v>3</v>
      </c>
      <c r="J292" s="17">
        <v>3</v>
      </c>
      <c r="M292" s="17">
        <v>3</v>
      </c>
      <c r="N292" s="17">
        <f t="shared" si="4"/>
        <v>29</v>
      </c>
    </row>
    <row r="293" spans="1:14" x14ac:dyDescent="0.35">
      <c r="A293" s="8">
        <v>467</v>
      </c>
      <c r="B293" s="9" t="s">
        <v>290</v>
      </c>
      <c r="G293" s="17">
        <v>2</v>
      </c>
      <c r="N293" s="17">
        <f t="shared" si="4"/>
        <v>2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3</v>
      </c>
      <c r="D297" s="17">
        <v>3</v>
      </c>
      <c r="E297" s="17">
        <v>1</v>
      </c>
      <c r="G297" s="17">
        <v>2</v>
      </c>
      <c r="H297" s="17">
        <v>2</v>
      </c>
      <c r="J297" s="17">
        <v>2</v>
      </c>
      <c r="K297" s="17">
        <v>1</v>
      </c>
      <c r="M297" s="17">
        <v>1</v>
      </c>
      <c r="N297" s="17">
        <f t="shared" si="4"/>
        <v>15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H299" s="17">
        <v>190</v>
      </c>
      <c r="N299" s="17">
        <f t="shared" si="4"/>
        <v>190</v>
      </c>
    </row>
    <row r="300" spans="1:14" x14ac:dyDescent="0.35">
      <c r="A300" s="11">
        <v>486</v>
      </c>
      <c r="B300" s="9" t="s">
        <v>297</v>
      </c>
      <c r="D300" s="17">
        <v>2</v>
      </c>
      <c r="E300" s="17">
        <v>3</v>
      </c>
      <c r="J300" s="17">
        <v>1</v>
      </c>
      <c r="K300" s="17">
        <v>1</v>
      </c>
      <c r="M300" s="17">
        <v>1</v>
      </c>
      <c r="N300" s="17">
        <f t="shared" si="4"/>
        <v>8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H302" s="17">
        <v>4</v>
      </c>
      <c r="N302" s="17">
        <f t="shared" si="4"/>
        <v>4</v>
      </c>
    </row>
    <row r="303" spans="1:14" x14ac:dyDescent="0.35">
      <c r="A303" s="11">
        <v>489</v>
      </c>
      <c r="B303" s="9" t="s">
        <v>300</v>
      </c>
      <c r="C303" s="17">
        <v>1</v>
      </c>
      <c r="N303" s="17">
        <f t="shared" si="4"/>
        <v>1</v>
      </c>
    </row>
    <row r="304" spans="1:14" x14ac:dyDescent="0.35">
      <c r="A304" s="11">
        <v>493</v>
      </c>
      <c r="B304" s="9" t="s">
        <v>301</v>
      </c>
      <c r="N304" s="17">
        <f t="shared" si="4"/>
        <v>0</v>
      </c>
    </row>
    <row r="305" spans="1:14" x14ac:dyDescent="0.35">
      <c r="A305" s="11">
        <v>494</v>
      </c>
      <c r="B305" s="9" t="s">
        <v>302</v>
      </c>
      <c r="C305" s="17">
        <v>2</v>
      </c>
      <c r="D305" s="17">
        <v>2</v>
      </c>
      <c r="E305" s="17">
        <v>1</v>
      </c>
      <c r="F305" s="17">
        <v>1</v>
      </c>
      <c r="G305" s="17">
        <v>2</v>
      </c>
      <c r="H305" s="17">
        <v>4</v>
      </c>
      <c r="J305" s="17">
        <v>1</v>
      </c>
      <c r="K305" s="17">
        <v>1</v>
      </c>
      <c r="M305" s="17">
        <v>1</v>
      </c>
      <c r="N305" s="17">
        <f t="shared" si="4"/>
        <v>15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D319" s="17">
        <v>1</v>
      </c>
      <c r="E319" s="17">
        <v>2</v>
      </c>
      <c r="G319" s="17">
        <v>2</v>
      </c>
      <c r="H319" s="17">
        <v>2</v>
      </c>
      <c r="M319" s="17">
        <v>1</v>
      </c>
      <c r="N319" s="17">
        <f t="shared" si="4"/>
        <v>8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1</v>
      </c>
      <c r="D321" s="17">
        <v>4</v>
      </c>
      <c r="N321" s="17">
        <f t="shared" si="4"/>
        <v>5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H323" s="17">
        <v>9</v>
      </c>
      <c r="N323" s="17">
        <f t="shared" si="4"/>
        <v>9</v>
      </c>
    </row>
    <row r="324" spans="1:14" x14ac:dyDescent="0.35">
      <c r="A324" s="11">
        <v>530</v>
      </c>
      <c r="B324" s="12" t="s">
        <v>321</v>
      </c>
      <c r="H324" s="17">
        <v>1</v>
      </c>
      <c r="N324" s="17">
        <f t="shared" ref="N324:N364" si="5">SUM(C324+D324+E324+F324+G324+H324+I324+J324+K324+L324+M324)</f>
        <v>1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2</v>
      </c>
      <c r="N327" s="17">
        <f t="shared" si="5"/>
        <v>2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3</v>
      </c>
      <c r="N332" s="17">
        <f t="shared" si="5"/>
        <v>3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D337" s="17">
        <v>3</v>
      </c>
      <c r="E337" s="17">
        <v>2</v>
      </c>
      <c r="F337" s="17">
        <v>1</v>
      </c>
      <c r="G337" s="17">
        <v>2</v>
      </c>
      <c r="J337" s="17">
        <v>2</v>
      </c>
      <c r="M337" s="17">
        <v>2</v>
      </c>
      <c r="N337" s="17">
        <f t="shared" si="5"/>
        <v>12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G340" s="17">
        <v>1</v>
      </c>
      <c r="N340" s="17">
        <f t="shared" si="5"/>
        <v>1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E342" s="17">
        <v>2</v>
      </c>
      <c r="H342" s="17">
        <v>4</v>
      </c>
      <c r="N342" s="17">
        <f t="shared" si="5"/>
        <v>6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H344" s="17">
        <v>4</v>
      </c>
      <c r="N344" s="17">
        <f t="shared" si="5"/>
        <v>4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N352" s="17">
        <f t="shared" si="5"/>
        <v>0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E357" s="17">
        <v>2</v>
      </c>
      <c r="K357" s="17">
        <v>1</v>
      </c>
      <c r="N357" s="17">
        <f t="shared" si="5"/>
        <v>3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F360" s="17">
        <v>3</v>
      </c>
      <c r="G360" s="17">
        <v>5</v>
      </c>
      <c r="H360" s="17">
        <v>2</v>
      </c>
      <c r="K360" s="17">
        <v>4</v>
      </c>
      <c r="M360" s="17">
        <v>1</v>
      </c>
      <c r="N360" s="17">
        <f t="shared" si="5"/>
        <v>15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G364" s="17">
        <v>1</v>
      </c>
      <c r="N364" s="17">
        <f t="shared" si="5"/>
        <v>1</v>
      </c>
    </row>
    <row r="365" spans="1:14" x14ac:dyDescent="0.35">
      <c r="B365" s="4" t="s">
        <v>362</v>
      </c>
    </row>
    <row r="366" spans="1:14" x14ac:dyDescent="0.35">
      <c r="N366" s="17">
        <f>SUM(N3:N365)</f>
        <v>1242</v>
      </c>
    </row>
    <row r="367" spans="1:14" x14ac:dyDescent="0.35">
      <c r="N367" s="17">
        <f>COUNTIF(N3:N362,"&gt;0")</f>
        <v>87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2019-04-23T18:41:53Z</dcterms:modified>
</cp:coreProperties>
</file>