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9961EC24-347D-4982-AAF0-B71E3C9DB47E}" xr6:coauthVersionLast="45" xr6:coauthVersionMax="45" xr10:uidLastSave="{00000000-0000-0000-0000-000000000000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" authorId="0" shapeId="0" xr:uid="{3BDA9B90-774B-43E8-9FA4-4466D081DC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south beside river, alomg ferry drove and back beside popes meadow</t>
        </r>
      </text>
    </comment>
    <comment ref="H5" authorId="0" shapeId="0" xr:uid="{96A002F3-3C28-4148-AD0C-6DE23A4E96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4, 3</t>
        </r>
      </text>
    </comment>
    <comment ref="G7" authorId="0" shapeId="0" xr:uid="{19B4DA85-576F-43F1-9D8A-8A5EBBC53F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1,7, 3, 4</t>
        </r>
      </text>
    </comment>
    <comment ref="H7" authorId="0" shapeId="0" xr:uid="{09C29B4C-826E-4A67-BA8C-83DEC8550D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6,4,5,1,6,4,4,</t>
        </r>
      </text>
    </comment>
    <comment ref="L7" authorId="0" shapeId="0" xr:uid="{0CA7C1F9-F345-4593-9178-B91464B5CE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6, 4</t>
        </r>
      </text>
    </comment>
    <comment ref="F13" authorId="0" shapeId="0" xr:uid="{5E482BE7-51C1-4948-9EBA-7494EB90EC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assume pair still in here, but didn’t see today</t>
        </r>
      </text>
    </comment>
    <comment ref="G13" authorId="0" shapeId="0" xr:uid="{4BABF250-D34F-4588-9481-A72CBACA98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island 1</t>
        </r>
      </text>
    </comment>
    <comment ref="K13" authorId="0" shapeId="0" xr:uid="{83801D6E-FC8B-4E6B-8ABF-FB919AC831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flight pond</t>
        </r>
      </text>
    </comment>
    <comment ref="L13" authorId="0" shapeId="0" xr:uid="{9F4B4CF6-99A6-4206-B3BB-66C5AB0067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nest, wicken wash</t>
        </r>
      </text>
    </comment>
    <comment ref="G17" authorId="0" shapeId="0" xr:uid="{DD2C1BD5-289E-4A8F-B9C5-F9B638E3FA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2" authorId="0" shapeId="0" xr:uid="{9AEAEB35-83BC-462D-AE5C-1D849D5022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pairs, 4 males</t>
        </r>
      </text>
    </comment>
    <comment ref="H22" authorId="0" shapeId="0" xr:uid="{C88E305E-908F-486F-B985-1873E5FC71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2" authorId="0" shapeId="0" xr:uid="{EAF01D49-8123-4CAF-AF52-23EEE1FB13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3" authorId="0" shapeId="0" xr:uid="{F3EC7E5E-2C02-43F3-85A1-0063DEFE36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10 pr + 7m</t>
        </r>
      </text>
    </comment>
    <comment ref="K23" authorId="0" shapeId="0" xr:uid="{A497AF28-D079-4FCA-9F0A-35C0FFFBE2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3" authorId="0" shapeId="0" xr:uid="{2FCCF2C4-1579-4321-8F33-A69EDF855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</t>
        </r>
      </text>
    </comment>
    <comment ref="G25" authorId="0" shapeId="0" xr:uid="{3F2E6350-4F24-4E1D-90DA-0A53A8D8DC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2m, f</t>
        </r>
      </text>
    </comment>
    <comment ref="G27" authorId="0" shapeId="0" xr:uid="{8315BA50-74F8-4E33-A0CE-7EF77A4E97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11m, 5 f + brood 7 on lake, brood of 4 in ditch to north and brood of 9 small in cradge ditch</t>
        </r>
      </text>
    </comment>
    <comment ref="K27" authorId="0" shapeId="0" xr:uid="{4F91042D-03FC-4D3C-8032-1527086882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</t>
        </r>
      </text>
    </comment>
    <comment ref="L27" authorId="0" shapeId="0" xr:uid="{7C00AD80-0750-446D-B5A3-6FD5551F588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6m, 2 f + brood 9</t>
        </r>
      </text>
    </comment>
    <comment ref="G29" authorId="0" shapeId="0" xr:uid="{31783C61-B8AD-4D9E-A4B9-49A7A18519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3pr + male</t>
        </r>
      </text>
    </comment>
    <comment ref="G32" authorId="0" shapeId="0" xr:uid="{9B44E0A5-73F8-4FB3-A200-DAC6BA45A7E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</t>
        </r>
      </text>
    </comment>
    <comment ref="G35" authorId="0" shapeId="0" xr:uid="{278952E5-DA8A-43D0-AC54-DCD4199798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8 pair</t>
        </r>
      </text>
    </comment>
    <comment ref="F61" authorId="0" shapeId="0" xr:uid="{EEB57502-1DD3-408C-B725-BF89828E816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</t>
        </r>
      </text>
    </comment>
    <comment ref="G63" authorId="0" shapeId="0" xr:uid="{6172B539-B55C-4F9C-A24F-6993533E51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nests visible- island 2, 3 and 11</t>
        </r>
      </text>
    </comment>
    <comment ref="F70" authorId="0" shapeId="0" xr:uid="{44EA3AA1-5FD2-4FBB-BB21-E4DBD640A4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half hearted booming ( also 1 hearty boomer in DCQ)</t>
        </r>
      </text>
    </comment>
    <comment ref="J85" authorId="0" shapeId="0" xr:uid="{D87C080A-CB51-48BD-A6D2-3E9F421836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F87" authorId="0" shapeId="0" xr:uid="{B8FC5401-61AA-4509-88E0-7925DC03A0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 sky dancing, 3 females</t>
        </r>
      </text>
    </comment>
    <comment ref="G96" authorId="0" shapeId="0" xr:uid="{2CAAF277-D45B-476E-AA8A-E20603A757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kettling midday</t>
        </r>
      </text>
    </comment>
    <comment ref="J104" authorId="0" shapeId="0" xr:uid="{E1248ECD-E82A-491F-8CCF-9D4381EA8E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with 11 eggs</t>
        </r>
      </text>
    </comment>
    <comment ref="G105" authorId="0" shapeId="0" xr:uid="{05CECE63-A95E-41BB-9533-59406C54EF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on nests</t>
        </r>
      </text>
    </comment>
    <comment ref="H105" authorId="0" shapeId="0" xr:uid="{59270439-EDD0-4541-B9A0-D618C67CA7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on nest</t>
        </r>
      </text>
    </comment>
    <comment ref="H111" authorId="0" shapeId="0" xr:uid="{51764FDD-65EC-4475-93DC-CA2A3686CD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winter flood- 6 on nests with 2 pairs still to sit in earnest
wader meadow- 3 on nests, 1 pair still to sit in earnest, 1 pair with at least 1 chick ( seen on 23.4 but not since)
Of the 7 nests found, 5 x 4 eggs, 2 x 3eggs
</t>
        </r>
      </text>
    </comment>
    <comment ref="G126" authorId="0" shapeId="0" xr:uid="{0A11F3E2-02A0-48DA-BC51-2B784A3E774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full summer male and 2 partial summer male (1 possibly injured), 2 fem/winter. Have been commuting between here and FDM</t>
        </r>
      </text>
    </comment>
    <comment ref="K151" authorId="0" shapeId="0" xr:uid="{BB510D84-01EF-46C7-BCD9-451955E6C1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in the air together</t>
        </r>
      </text>
    </comment>
    <comment ref="G171" authorId="0" shapeId="0" xr:uid="{481B2880-98E5-4277-ABF8-3DC5F8FA83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20 pairs look like they have nests</t>
        </r>
      </text>
    </comment>
    <comment ref="F208" authorId="0" shapeId="0" xr:uid="{E1DA190E-0D2E-4E70-9A12-AC1EE1B4545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48BEB6B4-B3AB-4307-AD42-7FDD4A37F2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12" authorId="0" shapeId="0" xr:uid="{AB2611F7-95C9-4848-8960-B17409C746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chasing bubbling hepatic female</t>
        </r>
      </text>
    </comment>
    <comment ref="K228" authorId="0" shapeId="0" xr:uid="{682F5FCA-B567-4F94-B922-900175E340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popes meadow copse</t>
        </r>
      </text>
    </comment>
    <comment ref="E230" authorId="0" shapeId="0" xr:uid="{9FEF1544-1F8D-4A27-836C-A70C8848CC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230" authorId="0" shapeId="0" xr:uid="{7B6ADA7D-6FAB-4A97-A302-ECD8521062B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C256" authorId="0" shapeId="0" xr:uid="{F8968D7D-7189-4A2B-8F57-00B14404562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E256" authorId="0" shapeId="0" xr:uid="{6EB7233F-31A0-47A0-A2E5-3EA886CCEE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G256" authorId="0" shapeId="0" xr:uid="{60CBA593-47DF-441C-B44E-DC6E184894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river way</t>
        </r>
      </text>
    </comment>
    <comment ref="J256" authorId="0" shapeId="0" xr:uid="{1D53897B-AF62-42A0-B601-4A44385543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56" authorId="0" shapeId="0" xr:uid="{80132DE1-938A-43E1-90C8-E962B81793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drove/popes meadow</t>
        </r>
      </text>
    </comment>
    <comment ref="C257" authorId="0" shapeId="0" xr:uid="{857331FE-C6E4-4293-A7C6-3D70C19E13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57" authorId="0" shapeId="0" xr:uid="{2B4EE9A2-729B-44A3-89B1-506662F558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7" authorId="0" shapeId="0" xr:uid="{A614BBF6-F72B-44A1-8DBD-F6DB3531A5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257" authorId="0" shapeId="0" xr:uid="{C6A0CED0-88DF-424E-B3A7-7AB6A2C8ED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7" authorId="0" shapeId="0" xr:uid="{6BF7B713-D9C8-41CA-A5FF-0D57842854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singing, 1 occ nest ( river way)</t>
        </r>
      </text>
    </comment>
    <comment ref="J257" authorId="0" shapeId="0" xr:uid="{E004930C-E107-4D39-AD01-9264755EDB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57" authorId="0" shapeId="0" xr:uid="{9C7E3B85-A96C-4B3F-9EB4-48E4721A9F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E264" authorId="0" shapeId="0" xr:uid="{EDF47B19-448C-4CEF-A0DC-EB71F8E7B0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big cliff</t>
        </r>
      </text>
    </comment>
    <comment ref="M268" authorId="0" shapeId="0" xr:uid="{62C58C68-CC51-4E40-BB81-686E695964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69" authorId="0" shapeId="0" xr:uid="{1047F9F7-643F-45FA-830C-733B582CDD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M273" authorId="0" shapeId="0" xr:uid="{9DA0CE15-7AAC-47C0-86CE-AB13F97F37B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4" authorId="0" shapeId="0" xr:uid="{698514F4-720D-45E8-AEDE-EE563010A0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26C1D9DF-1A36-4FC9-83C4-EC1B6C5FC13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74" authorId="0" shapeId="0" xr:uid="{3C76E8A4-8896-424E-82C5-7E2DBE137D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east belt</t>
        </r>
      </text>
    </comment>
    <comment ref="F274" authorId="0" shapeId="0" xr:uid="{0EF6903F-ADE5-4492-81AC-0AC445FA11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274" authorId="0" shapeId="0" xr:uid="{EE7F7621-F65A-434C-B0FB-B0F1078570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74" authorId="0" shapeId="0" xr:uid="{3ABFC9B7-7E91-4687-9946-0606135B1D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ferry drove</t>
        </r>
      </text>
    </comment>
    <comment ref="M274" authorId="0" shapeId="0" xr:uid="{8BB40C65-BC02-490F-85A9-198A4A193E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79" authorId="0" shapeId="0" xr:uid="{4C9AF925-DBFE-4C93-A07C-89E0F539F4A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79" authorId="0" shapeId="0" xr:uid="{9C659D01-5990-43A0-8B4A-5EB9554943B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1" authorId="0" shapeId="0" xr:uid="{D96949EA-F33D-42DC-B262-5712F47ACB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counted, but many</t>
        </r>
      </text>
    </comment>
    <comment ref="H281" authorId="0" shapeId="0" xr:uid="{F153324D-D90A-4AE0-9925-BCE9D3109B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81" authorId="0" shapeId="0" xr:uid="{CF9435BA-C833-4B2A-BCBA-2870CD8F8C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1" authorId="0" shapeId="0" xr:uid="{A04331D6-FAFF-4C1F-89A5-4A69BB7148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side</t>
        </r>
      </text>
    </comment>
    <comment ref="C287" authorId="0" shapeId="0" xr:uid="{131DE329-88E1-41AF-8138-61F61CE55B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6F8FF0E1-50B5-4F7A-9D1B-487A41B976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D7FFFE13-5067-4C98-9F98-9DB72464C3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87" authorId="0" shapeId="0" xr:uid="{DFD16441-4F4F-4303-A977-F738FBD6BD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belt/river way</t>
        </r>
      </text>
    </comment>
    <comment ref="H287" authorId="0" shapeId="0" xr:uid="{1C573559-D249-433F-BCB9-5E3ECD5C3E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87" authorId="0" shapeId="0" xr:uid="{513971B4-56C9-453D-B0DF-278058BFDA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7" authorId="0" shapeId="0" xr:uid="{430073A2-CE2B-43A0-81BF-8091646E20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7" authorId="0" shapeId="0" xr:uid="{9ECA2D1C-E5A6-4C00-BCE6-DA94D4E5A9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0" authorId="0" shapeId="0" xr:uid="{4791ACD5-ACE1-4ECD-B13E-40AB0564E3C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needham hide area</t>
        </r>
      </text>
    </comment>
    <comment ref="K290" authorId="0" shapeId="0" xr:uid="{3210509B-237C-4DA1-B6F9-1F84F2AB1D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top meadow hedge and ferry drove</t>
        </r>
      </text>
    </comment>
    <comment ref="D291" authorId="0" shapeId="0" xr:uid="{C12EC80A-68A8-453B-870D-7EC11D5C96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 shapeId="0" xr:uid="{E639544F-EC7C-4DC3-9794-C0B18E599F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91" authorId="0" shapeId="0" xr:uid="{0629EC02-4A2D-41FA-B157-9B2026FA5E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1" authorId="0" shapeId="0" xr:uid="{85E4AAC4-DF2F-4722-AFEC-2A0FD70261F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4" authorId="0" shapeId="0" xr:uid="{6EC4E954-10E2-45E6-A325-027CD5A689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conifer- river way</t>
        </r>
      </text>
    </comment>
    <comment ref="H294" authorId="0" shapeId="0" xr:uid="{D3166621-2B51-409B-9D7D-91B49E3981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conifer by warbler wood</t>
        </r>
      </text>
    </comment>
    <comment ref="J294" authorId="0" shapeId="0" xr:uid="{EE36E278-3442-4FC1-A18C-055E36AA4D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5" authorId="0" shapeId="0" xr:uid="{A8334AF8-5149-43A3-94AA-00ADEAE7C6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5" authorId="0" shapeId="0" xr:uid="{2EDE9FBB-7311-4DC4-8CCB-FC1A602951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A9F5F0AE-76D6-4D33-8B01-F8D583F270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5" authorId="0" shapeId="0" xr:uid="{1C586A84-7F68-4BDB-81D4-959C02881D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5" authorId="0" shapeId="0" xr:uid="{3ABA3669-4CB6-49F6-8744-19F13FF350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belt/ river way</t>
        </r>
      </text>
    </comment>
    <comment ref="H295" authorId="0" shapeId="0" xr:uid="{9A5AB117-B733-40CB-86DC-42918F386B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5" authorId="0" shapeId="0" xr:uid="{C1D70D13-0E29-4595-8A1B-2653DBE26E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95" authorId="0" shapeId="0" xr:uid="{38F4717F-DAC7-4C5A-9E54-24F945FFE3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side and ferry drove</t>
        </r>
      </text>
    </comment>
    <comment ref="M295" authorId="0" shapeId="0" xr:uid="{986EEBFD-4E75-490C-89AE-3CD138275E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1" authorId="0" shapeId="0" xr:uid="{6C569D4B-4BA4-4BA2-9417-AAA49569FE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01" authorId="0" shapeId="0" xr:uid="{AFA1894F-D83D-4CC6-B5CB-21C2E90153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M301" authorId="0" shapeId="0" xr:uid="{B288C744-8CF2-41BC-9670-10F4E2D7DD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5" authorId="0" shapeId="0" xr:uid="{04C4E393-8E00-4413-B005-D558A2B52E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5" authorId="0" shapeId="0" xr:uid="{C55883FA-31D1-499B-978D-804269718C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309" authorId="0" shapeId="0" xr:uid="{B5E1610A-935A-42A4-8CB9-81510D30A9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09" authorId="0" shapeId="0" xr:uid="{4DB23E4E-6D84-4BD5-9DEB-DEA93F7790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09" authorId="0" shapeId="0" xr:uid="{55A2A7D9-4570-40BF-94AF-E75774EA405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09" authorId="0" shapeId="0" xr:uid="{1DD12A8A-E47E-42A6-AB35-FC58BCBDE8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river way</t>
        </r>
      </text>
    </comment>
    <comment ref="H309" authorId="0" shapeId="0" xr:uid="{C1C3124C-B602-4B64-9BDB-5C7D4850384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AB09B948-774C-4FCE-98A7-9BEEFE99BE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09" authorId="0" shapeId="0" xr:uid="{E5E644CC-64D1-4348-BDF8-C56680DB90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ferry drove</t>
        </r>
      </text>
    </comment>
    <comment ref="C329" authorId="0" shapeId="0" xr:uid="{DCF7245F-8F6A-4DC6-93B1-87241E4EE72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29" authorId="0" shapeId="0" xr:uid="{2CF6A74B-85FB-4953-A5D7-EA79900B26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29" authorId="0" shapeId="0" xr:uid="{1D80B3A9-743F-453A-B7F7-03F64C8EB5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29" authorId="0" shapeId="0" xr:uid="{7C3B49A1-4275-4206-8668-237669D82F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3E6A7FF1-C294-4FDA-8E41-3D0BE85DCB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43" authorId="0" shapeId="0" xr:uid="{A9D6B879-DF84-43E1-AE3E-BB43A106A5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343" authorId="0" shapeId="0" xr:uid="{FE4520F7-8ADC-440B-A315-6E5B5555DE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east/north belt</t>
        </r>
      </text>
    </comment>
    <comment ref="C358" authorId="0" shapeId="0" xr:uid="{25A4E68B-D6B3-40ED-9FF9-439EEA2ACB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58" authorId="0" shapeId="0" xr:uid="{45BB9DAE-1726-4EA8-BDDE-25F03CCEC2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58" authorId="0" shapeId="0" xr:uid="{9C4B3328-8FF3-41F0-ACF8-B5648E2B78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64" authorId="0" shapeId="0" xr:uid="{69D24EE9-4AA9-4951-91AC-9F7F1F4DD3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singing- northern boundary of padney field</t>
        </r>
      </text>
    </comment>
    <comment ref="G371" authorId="0" shapeId="0" xr:uid="{4E7F4ADB-5ED2-41C9-9CCF-6F5232A525F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<sst xmlns="http://schemas.openxmlformats.org/spreadsheetml/2006/main" count="383" uniqueCount="383">
  <si>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</si>
  <si>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</si>
  <si>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</si>
  <si>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</si>
  <si>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</si>
  <si>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</si>
  <si>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</si>
  <si>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</si>
  <si>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</si>
  <si>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</si>
  <si>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</si>
  <si>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</si>
  <si>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</si>
  <si>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</si>
  <si>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</si>
  <si>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</si>
  <si>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</si>
  <si>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</si>
  <si>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</si>
  <si>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</si>
  <si>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</si>
  <si>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</si>
  <si>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</si>
  <si>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</si>
  <si>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</si>
  <si>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</si>
  <si>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</si>
  <si>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</si>
  <si>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</si>
  <si>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</si>
  <si>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</si>
  <si>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</si>
  <si>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</si>
  <si>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</si>
  <si>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</si>
  <si>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</si>
  <si>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</si>
  <si>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</si>
  <si>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</si>
  <si>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</si>
  <si>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</si>
  <si>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</si>
  <si>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</si>
  <si>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</si>
  <si>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</si>
  <si>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</si>
  <si>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</si>
  <si>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</si>
  <si>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</si>
  <si>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</si>
  <si>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</si>
  <si>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</si>
  <si>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</si>
  <si>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</si>
  <si>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</si>
  <si>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</si>
  <si>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</si>
  <si>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</si>
  <si>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</si>
  <si>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</si>
  <si>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</si>
  <si>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</si>
  <si>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</si>
  <si>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</si>
  <si>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</si>
  <si>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</si>
  <si>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</si>
  <si>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</si>
  <si>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</si>
  <si>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</si>
  <si>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</si>
  <si>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</si>
  <si>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</si>
  <si>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</si>
  <si>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</si>
  <si>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</si>
  <si>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</si>
  <si>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</si>
  <si>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</si>
  <si>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</si>
  <si>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</si>
  <si>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</si>
  <si>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</si>
  <si>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</si>
  <si>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</si>
  <si>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</si>
  <si>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</si>
  <si>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</si>
  <si>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</si>
  <si>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</si>
  <si>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</si>
  <si>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</si>
  <si>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</si>
  <si>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</si>
  <si>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</si>
  <si>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</si>
  <si>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</si>
  <si>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</si>
  <si>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</si>
  <si>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</si>
  <si>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</si>
  <si>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</si>
  <si>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</si>
  <si>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</si>
  <si>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</si>
  <si>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</si>
  <si>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</si>
  <si>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</si>
  <si>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</si>
  <si>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</si>
  <si>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</si>
  <si>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</si>
  <si>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</si>
  <si>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</si>
  <si>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</si>
  <si>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</si>
  <si>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</si>
  <si>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</si>
  <si>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</si>
  <si>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</si>
  <si>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</si>
  <si>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</si>
  <si>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</si>
  <si>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</si>
  <si>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</si>
  <si>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</si>
  <si>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</si>
  <si>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</si>
  <si>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</si>
  <si>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</si>
  <si>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</si>
  <si>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</si>
  <si>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</si>
  <si>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</si>
  <si>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</si>
  <si>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</si>
  <si>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</si>
  <si>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</si>
  <si>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</si>
  <si>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</si>
  <si>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</si>
  <si>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</si>
  <si>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</si>
  <si>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</si>
  <si>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</si>
  <si>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</si>
  <si>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</si>
  <si>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</si>
  <si>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</si>
  <si>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</si>
  <si>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</si>
  <si>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</si>
  <si>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</si>
  <si>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</si>
  <si>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</si>
  <si>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</si>
  <si>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</si>
  <si>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</si>
  <si>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</si>
  <si>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</si>
  <si>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</si>
  <si>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</si>
  <si>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</si>
  <si>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</si>
  <si>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</si>
  <si>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</si>
  <si>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</si>
  <si>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</si>
  <si>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</si>
  <si>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</si>
  <si>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</si>
  <si>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</si>
  <si>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</si>
  <si>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</si>
  <si>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</si>
  <si>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</si>
  <si>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</si>
  <si>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</si>
  <si>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</si>
  <si>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</si>
  <si>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</si>
  <si>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</si>
  <si>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</si>
  <si>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</si>
  <si>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</si>
  <si>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</si>
  <si>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</si>
  <si>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</si>
  <si>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</si>
  <si>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</si>
  <si>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</si>
  <si>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</si>
  <si>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</si>
  <si>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</si>
  <si>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</si>
  <si>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</si>
  <si>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</si>
  <si>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</si>
  <si>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</si>
  <si>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</si>
  <si>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</si>
  <si>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</si>
  <si>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</si>
  <si>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</si>
  <si>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</si>
  <si>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</si>
  <si>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</si>
  <si>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</si>
  <si>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</si>
  <si>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</si>
  <si>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</si>
  <si>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</si>
  <si>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</si>
  <si>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</si>
  <si>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</si>
  <si>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</si>
  <si>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</si>
  <si>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</si>
  <si>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</si>
  <si>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</si>
  <si>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</si>
  <si>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</si>
  <si>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</si>
  <si>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</si>
  <si>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</si>
  <si>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</si>
  <si>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</si>
  <si>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</si>
  <si>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</si>
  <si>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</si>
  <si>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</si>
  <si>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</si>
  <si>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</si>
  <si>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</si>
  <si>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</si>
  <si>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</si>
  <si>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</si>
  <si>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</si>
  <si>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</si>
  <si>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</si>
  <si>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</si>
  <si>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</si>
  <si>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</si>
  <si>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</si>
  <si>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</si>
  <si>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</si>
  <si>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</si>
  <si>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</si>
  <si>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</si>
  <si>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</si>
  <si>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</si>
  <si>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</si>
  <si>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</si>
  <si>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</si>
  <si>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</si>
  <si>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</si>
  <si>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</si>
  <si>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</si>
  <si>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</si>
  <si>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</si>
  <si>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</si>
  <si>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</si>
  <si>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</si>
  <si>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</si>
  <si>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</si>
  <si>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</si>
  <si>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</si>
  <si>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</si>
  <si>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</si>
  <si>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</si>
  <si>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</si>
  <si>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</si>
  <si>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</si>
  <si>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</si>
  <si>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</si>
  <si>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</si>
  <si>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</si>
  <si>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</si>
  <si>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</si>
  <si>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</si>
  <si>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</si>
  <si>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</si>
  <si>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</si>
  <si>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</si>
  <si>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</si>
  <si>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</si>
  <si>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</si>
  <si>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</si>
  <si>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</si>
  <si>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</si>
  <si>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</si>
  <si>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</si>
  <si>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</si>
  <si>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</si>
  <si>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</si>
  <si>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</si>
  <si>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</si>
  <si>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</si>
  <si>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</si>
  <si>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</si>
  <si>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</si>
  <si>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</si>
  <si>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</si>
  <si>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</si>
  <si>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</si>
  <si>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</si>
  <si>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</si>
  <si>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</si>
  <si>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</si>
  <si>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</si>
  <si>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</si>
  <si>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</si>
  <si>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</si>
  <si>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</si>
  <si>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</si>
  <si>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</si>
  <si>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</si>
  <si>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</si>
  <si>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</si>
  <si>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</si>
  <si>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</si>
  <si>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</si>
  <si>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</si>
  <si>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</si>
  <si>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</si>
  <si>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</si>
  <si>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</si>
  <si>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</si>
  <si>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</si>
  <si>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</si>
  <si>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</si>
  <si>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</si>
  <si>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</si>
  <si>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</si>
  <si>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</si>
  <si>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</si>
  <si>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</si>
  <si>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</si>
  <si>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</si>
  <si>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</si>
  <si>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</si>
  <si>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</si>
  <si>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</si>
  <si>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</si>
  <si>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</si>
  <si>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</si>
  <si>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</si>
  <si>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</si>
  <si>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</si>
  <si>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</si>
  <si>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</si>
  <si>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</si>
  <si>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</si>
  <si>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</si>
  <si>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</si>
  <si>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</si>
  <si>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</si>
  <si>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</si>
  <si>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</si>
  <si>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</si>
  <si>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</si>
  <si>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</si>
  <si>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</si>
  <si>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</si>
  <si>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</si>
  <si>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</si>
  <si>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</si>
  <si>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</si>
  <si>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</si>
  <si>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</si>
  <si>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</si>
  <si>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</si>
  <si>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</si>
  <si>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</si>
  <si>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</si>
  <si>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</si>
  <si>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</si>
  <si>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</si>
  <si>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</si>
  <si>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</si>
  <si>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</si>
  <si>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</si>
  <si>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- 26.04.2020    05.30- 12.00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</si>
</sst>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104" activePane="bottomRight" state="frozen"/>
      <selection pane="topRight" activeCell="C1" sqref="C1"/>
      <selection pane="bottomLeft" activeCell="A3" sqref="A3"/>
      <selection pane="bottomRight" activeCell="H115" sqref="H115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16</v>
      </c>
      <c r="H5" s="17">
        <v>27</v>
      </c>
      <c r="I5" s="17">
        <v>4</v>
      </c>
      <c r="K5" s="17">
        <v>14</v>
      </c>
      <c r="N5" s="17">
        <f t="shared" si="0"/>
        <v>61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19</v>
      </c>
      <c r="H7" s="17">
        <v>26</v>
      </c>
      <c r="I7" s="17">
        <v>10</v>
      </c>
      <c r="K7" s="17">
        <v>3</v>
      </c>
      <c r="L7" s="17">
        <v>8</v>
      </c>
      <c r="N7" s="17">
        <f t="shared" si="0"/>
        <v>66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2</v>
      </c>
      <c r="K13" s="17">
        <v>2</v>
      </c>
      <c r="L13" s="17">
        <v>2</v>
      </c>
      <c r="N13" s="17">
        <f t="shared" si="0"/>
        <v>6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4</v>
      </c>
      <c r="H16" s="17">
        <v>2</v>
      </c>
      <c r="I16" s="17">
        <v>2</v>
      </c>
      <c r="N16" s="17">
        <f t="shared" si="0"/>
        <v>8</v>
      </c>
    </row>
    <row r="17" spans="1:14" x14ac:dyDescent="0.35">
      <c r="A17" s="11">
        <v>19</v>
      </c>
      <c r="B17" s="9" t="s">
        <v>12</v>
      </c>
      <c r="G17" s="17">
        <v>1</v>
      </c>
      <c r="L17" s="17">
        <v>2</v>
      </c>
      <c r="N17" s="17">
        <f t="shared" si="0"/>
        <v>3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10</v>
      </c>
      <c r="H22" s="17">
        <v>2</v>
      </c>
      <c r="L22" s="17">
        <v>2</v>
      </c>
      <c r="N22" s="17">
        <f t="shared" si="0"/>
        <v>14</v>
      </c>
    </row>
    <row r="23" spans="1:14" x14ac:dyDescent="0.35">
      <c r="A23" s="11">
        <v>26</v>
      </c>
      <c r="B23" s="9" t="s">
        <v>16</v>
      </c>
      <c r="G23" s="17">
        <v>27</v>
      </c>
      <c r="K23" s="17">
        <v>2</v>
      </c>
      <c r="L23" s="17">
        <v>4</v>
      </c>
      <c r="N23" s="17">
        <f t="shared" si="0"/>
        <v>33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3</v>
      </c>
      <c r="N25" s="17">
        <f t="shared" si="0"/>
        <v>3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16</v>
      </c>
      <c r="H27" s="17">
        <v>2</v>
      </c>
      <c r="K27" s="17">
        <v>3</v>
      </c>
      <c r="L27" s="17">
        <v>8</v>
      </c>
      <c r="N27" s="17">
        <f t="shared" si="0"/>
        <v>29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7</v>
      </c>
      <c r="N29" s="17">
        <f t="shared" si="0"/>
        <v>7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6</v>
      </c>
      <c r="N32" s="17">
        <f t="shared" si="0"/>
        <v>6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16</v>
      </c>
      <c r="N35" s="17">
        <f t="shared" si="0"/>
        <v>16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2</v>
      </c>
      <c r="I48" s="17">
        <v>2</v>
      </c>
      <c r="K48" s="17">
        <v>2</v>
      </c>
      <c r="N48" s="17">
        <f t="shared" si="0"/>
        <v>6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C51" s="17">
        <v>1</v>
      </c>
      <c r="D51" s="17">
        <v>2</v>
      </c>
      <c r="E51" s="17">
        <v>4</v>
      </c>
      <c r="G51" s="17">
        <v>2</v>
      </c>
      <c r="H51" s="17">
        <v>2</v>
      </c>
      <c r="I51" s="17">
        <v>1</v>
      </c>
      <c r="K51" s="17">
        <v>4</v>
      </c>
      <c r="L51" s="17">
        <v>1</v>
      </c>
      <c r="N51" s="17">
        <f t="shared" si="0"/>
        <v>17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F61" s="17">
        <v>1</v>
      </c>
      <c r="G61" s="17">
        <v>4</v>
      </c>
      <c r="N61" s="17">
        <f t="shared" si="0"/>
        <v>6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F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4</v>
      </c>
      <c r="K75" s="17">
        <v>3</v>
      </c>
      <c r="N75" s="17">
        <f t="shared" si="1"/>
        <v>7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2</v>
      </c>
      <c r="K78" s="17">
        <v>3</v>
      </c>
      <c r="N78" s="17">
        <f t="shared" si="1"/>
        <v>5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13</v>
      </c>
      <c r="N81" s="17">
        <f t="shared" si="1"/>
        <v>13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1</v>
      </c>
      <c r="N85" s="17">
        <f t="shared" si="1"/>
        <v>1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F87" s="17">
        <v>5</v>
      </c>
      <c r="N87" s="17">
        <f t="shared" si="1"/>
        <v>5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5</v>
      </c>
      <c r="N96" s="17">
        <f t="shared" si="1"/>
        <v>5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5</v>
      </c>
      <c r="H104" s="17">
        <v>1</v>
      </c>
      <c r="J104" s="17">
        <v>2</v>
      </c>
      <c r="K104" s="17">
        <v>1</v>
      </c>
      <c r="L104" s="17">
        <v>2</v>
      </c>
      <c r="M104" s="17">
        <v>1</v>
      </c>
      <c r="N104" s="17">
        <f t="shared" si="1"/>
        <v>12</v>
      </c>
    </row>
    <row r="105" spans="1:14" x14ac:dyDescent="0.35">
      <c r="A105" s="11">
        <v>159</v>
      </c>
      <c r="B105" s="9" t="s">
        <v>97</v>
      </c>
      <c r="E105" s="17">
        <v>1</v>
      </c>
      <c r="F105" s="17">
        <v>2</v>
      </c>
      <c r="G105" s="17">
        <v>23</v>
      </c>
      <c r="H105" s="17">
        <v>2</v>
      </c>
      <c r="I105" s="17">
        <v>3</v>
      </c>
      <c r="K105" s="17">
        <v>2</v>
      </c>
      <c r="L105" s="17">
        <v>6</v>
      </c>
      <c r="N105" s="17">
        <f t="shared" si="1"/>
        <v>39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L108" s="17">
        <v>2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G110" s="17">
        <v>2</v>
      </c>
      <c r="N110" s="17">
        <f t="shared" si="1"/>
        <v>2</v>
      </c>
    </row>
    <row r="111" spans="1:14" x14ac:dyDescent="0.35">
      <c r="A111" s="11">
        <v>167</v>
      </c>
      <c r="B111" s="9" t="s">
        <v>118</v>
      </c>
      <c r="G111" s="17">
        <v>6</v>
      </c>
      <c r="H111" s="17">
        <v>24</v>
      </c>
      <c r="I111" s="17">
        <v>4</v>
      </c>
      <c r="L111" s="17">
        <v>2</v>
      </c>
      <c r="N111" s="17">
        <f t="shared" si="1"/>
        <v>36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G126" s="17">
        <v>5</v>
      </c>
      <c r="N126" s="17">
        <f t="shared" si="1"/>
        <v>5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4</v>
      </c>
      <c r="H151" s="17">
        <v>2</v>
      </c>
      <c r="I151" s="17">
        <v>4</v>
      </c>
      <c r="K151" s="17">
        <v>2</v>
      </c>
      <c r="N151" s="17">
        <f t="shared" si="2"/>
        <v>12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G155" s="17">
        <v>1</v>
      </c>
      <c r="N155" s="17">
        <f t="shared" si="2"/>
        <v>1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3</v>
      </c>
      <c r="H159" s="17">
        <v>2</v>
      </c>
      <c r="I159" s="17">
        <v>4</v>
      </c>
      <c r="L159" s="17">
        <v>2</v>
      </c>
      <c r="N159" s="17">
        <f t="shared" si="2"/>
        <v>11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54</v>
      </c>
      <c r="N171" s="17">
        <f t="shared" si="2"/>
        <v>54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7</v>
      </c>
      <c r="N193" s="17">
        <f t="shared" si="2"/>
        <v>7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C208" s="17">
        <v>1</v>
      </c>
      <c r="D208" s="17">
        <v>3</v>
      </c>
      <c r="F208" s="17">
        <v>1</v>
      </c>
      <c r="I208" s="17">
        <v>2</v>
      </c>
      <c r="N208" s="17">
        <f t="shared" si="3"/>
        <v>7</v>
      </c>
    </row>
    <row r="209" spans="1:14" x14ac:dyDescent="0.35">
      <c r="A209" s="11">
        <v>306</v>
      </c>
      <c r="B209" s="9" t="s">
        <v>194</v>
      </c>
      <c r="C209" s="17">
        <v>10</v>
      </c>
      <c r="D209" s="17">
        <v>5</v>
      </c>
      <c r="E209" s="17">
        <v>10</v>
      </c>
      <c r="G209" s="17">
        <v>10</v>
      </c>
      <c r="J209" s="17">
        <v>10</v>
      </c>
      <c r="M209" s="17">
        <v>5</v>
      </c>
      <c r="N209" s="17">
        <f t="shared" si="3"/>
        <v>50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G212" s="17">
        <v>2</v>
      </c>
      <c r="N212" s="17">
        <f t="shared" si="3"/>
        <v>2</v>
      </c>
    </row>
    <row r="213" spans="1:14" x14ac:dyDescent="0.35">
      <c r="A213" s="11">
        <v>315</v>
      </c>
      <c r="B213" s="15" t="s">
        <v>199</v>
      </c>
      <c r="E213" s="17">
        <v>1</v>
      </c>
      <c r="H213" s="17">
        <v>1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D215" s="17">
        <v>1</v>
      </c>
      <c r="N215" s="17">
        <f t="shared" si="3"/>
        <v>1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L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K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J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E230" s="17">
        <v>1</v>
      </c>
      <c r="K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D243" s="17">
        <v>1</v>
      </c>
      <c r="H243" s="17">
        <v>2</v>
      </c>
      <c r="K243" s="17">
        <v>5</v>
      </c>
      <c r="N243" s="17">
        <f t="shared" si="3"/>
        <v>8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6</v>
      </c>
      <c r="D245" s="17">
        <v>10</v>
      </c>
      <c r="N245" s="17">
        <f t="shared" si="3"/>
        <v>16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H248" s="17">
        <v>2</v>
      </c>
      <c r="N248" s="17">
        <f t="shared" si="3"/>
        <v>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5</v>
      </c>
      <c r="D256" s="17">
        <v>2</v>
      </c>
      <c r="E256" s="17">
        <v>1</v>
      </c>
      <c r="G256" s="17">
        <v>2</v>
      </c>
      <c r="J256" s="17">
        <v>3</v>
      </c>
      <c r="K256" s="17">
        <v>4</v>
      </c>
      <c r="M256" s="17">
        <v>1</v>
      </c>
      <c r="N256" s="17">
        <f t="shared" si="3"/>
        <v>18</v>
      </c>
    </row>
    <row r="257" spans="1:14" x14ac:dyDescent="0.35">
      <c r="A257" s="11">
        <v>393</v>
      </c>
      <c r="B257" s="9" t="s">
        <v>234</v>
      </c>
      <c r="C257" s="17">
        <v>3</v>
      </c>
      <c r="D257" s="17">
        <v>2</v>
      </c>
      <c r="E257" s="17">
        <v>2</v>
      </c>
      <c r="F257" s="17">
        <v>2</v>
      </c>
      <c r="G257" s="17">
        <v>3</v>
      </c>
      <c r="J257" s="17">
        <v>1</v>
      </c>
      <c r="K257" s="17">
        <v>1</v>
      </c>
      <c r="N257" s="17">
        <f t="shared" si="3"/>
        <v>14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E264" s="17">
        <v>4</v>
      </c>
      <c r="N264" s="17">
        <f t="shared" si="4"/>
        <v>4</v>
      </c>
    </row>
    <row r="265" spans="1:14" x14ac:dyDescent="0.35">
      <c r="A265" s="11">
        <v>409</v>
      </c>
      <c r="B265" s="9" t="s">
        <v>245</v>
      </c>
      <c r="H265" s="17">
        <v>1</v>
      </c>
      <c r="N265" s="17">
        <f t="shared" si="4"/>
        <v>1</v>
      </c>
    </row>
    <row r="266" spans="1:14" x14ac:dyDescent="0.35">
      <c r="A266" s="11">
        <v>411</v>
      </c>
      <c r="B266" s="9" t="s">
        <v>246</v>
      </c>
      <c r="C266" s="17">
        <v>1</v>
      </c>
      <c r="N266" s="17">
        <f t="shared" si="4"/>
        <v>1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M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D269" s="17">
        <v>1</v>
      </c>
      <c r="G269" s="17">
        <v>1</v>
      </c>
      <c r="H269" s="17">
        <v>2</v>
      </c>
      <c r="J269" s="17">
        <v>1</v>
      </c>
      <c r="M269" s="17">
        <v>1</v>
      </c>
      <c r="N269" s="17">
        <f t="shared" si="4"/>
        <v>6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M273" s="17">
        <v>1</v>
      </c>
      <c r="N273" s="17">
        <f t="shared" si="4"/>
        <v>1</v>
      </c>
    </row>
    <row r="274" spans="1:14" x14ac:dyDescent="0.35">
      <c r="A274" s="11">
        <v>425</v>
      </c>
      <c r="B274" s="9" t="s">
        <v>252</v>
      </c>
      <c r="C274" s="17">
        <v>1</v>
      </c>
      <c r="D274" s="17">
        <v>2</v>
      </c>
      <c r="E274" s="17">
        <v>1</v>
      </c>
      <c r="F274" s="17">
        <v>1</v>
      </c>
      <c r="J274" s="17">
        <v>1</v>
      </c>
      <c r="K274" s="17">
        <v>1</v>
      </c>
      <c r="M274" s="17">
        <v>1</v>
      </c>
      <c r="N274" s="17">
        <f t="shared" si="4"/>
        <v>8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3</v>
      </c>
      <c r="M279" s="17">
        <v>2</v>
      </c>
      <c r="N279" s="17">
        <f t="shared" si="4"/>
        <v>5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4</v>
      </c>
      <c r="J281" s="17">
        <v>2</v>
      </c>
      <c r="K281" s="17">
        <v>2</v>
      </c>
      <c r="N281" s="17">
        <f t="shared" si="4"/>
        <v>8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3</v>
      </c>
      <c r="D287" s="17">
        <v>2</v>
      </c>
      <c r="E287" s="17">
        <v>2</v>
      </c>
      <c r="G287" s="17">
        <v>2</v>
      </c>
      <c r="H287" s="17">
        <v>1</v>
      </c>
      <c r="J287" s="17">
        <v>1</v>
      </c>
      <c r="K287" s="17">
        <v>2</v>
      </c>
      <c r="M287" s="17">
        <v>1</v>
      </c>
      <c r="N287" s="17">
        <f t="shared" si="4"/>
        <v>14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G290" s="17">
        <v>1</v>
      </c>
      <c r="K290" s="17">
        <v>2</v>
      </c>
      <c r="N290" s="17">
        <f t="shared" si="4"/>
        <v>3</v>
      </c>
    </row>
    <row r="291" spans="1:14" x14ac:dyDescent="0.35">
      <c r="A291" s="11">
        <v>463</v>
      </c>
      <c r="B291" s="9" t="s">
        <v>260</v>
      </c>
      <c r="D291" s="17">
        <v>1</v>
      </c>
      <c r="G291" s="17">
        <v>1</v>
      </c>
      <c r="H291" s="17">
        <v>4</v>
      </c>
      <c r="M291" s="17">
        <v>1</v>
      </c>
      <c r="N291" s="17">
        <f t="shared" si="4"/>
        <v>7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G294" s="17">
        <v>1</v>
      </c>
      <c r="H294" s="17">
        <v>1</v>
      </c>
      <c r="J294" s="17">
        <v>1</v>
      </c>
      <c r="N294" s="17">
        <f t="shared" si="4"/>
        <v>3</v>
      </c>
    </row>
    <row r="295" spans="1:14" x14ac:dyDescent="0.35">
      <c r="A295" s="11">
        <v>473</v>
      </c>
      <c r="B295" s="9" t="s">
        <v>273</v>
      </c>
      <c r="C295" s="17">
        <v>3</v>
      </c>
      <c r="D295" s="17">
        <v>3</v>
      </c>
      <c r="E295" s="17">
        <v>2</v>
      </c>
      <c r="F295" s="17">
        <v>1</v>
      </c>
      <c r="G295" s="17">
        <v>4</v>
      </c>
      <c r="H295" s="17">
        <v>2</v>
      </c>
      <c r="J295" s="17">
        <v>2</v>
      </c>
      <c r="K295" s="17">
        <v>3</v>
      </c>
      <c r="M295" s="17">
        <v>2</v>
      </c>
      <c r="N295" s="17">
        <f t="shared" si="4"/>
        <v>22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N299" s="17">
        <f t="shared" si="4"/>
        <v>0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2</v>
      </c>
      <c r="D301" s="17">
        <v>2</v>
      </c>
      <c r="E301" s="17">
        <v>2</v>
      </c>
      <c r="F301" s="17">
        <v>1</v>
      </c>
      <c r="H301" s="17">
        <v>2</v>
      </c>
      <c r="K301" s="17">
        <v>3</v>
      </c>
      <c r="M301" s="17">
        <v>1</v>
      </c>
      <c r="N301" s="17">
        <f t="shared" si="4"/>
        <v>13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K303" s="17">
        <v>34</v>
      </c>
      <c r="N303" s="17">
        <f t="shared" si="4"/>
        <v>34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C305" s="17">
        <v>1</v>
      </c>
      <c r="E305" s="17">
        <v>1</v>
      </c>
      <c r="H305" s="17">
        <v>1</v>
      </c>
      <c r="J305" s="17">
        <v>1</v>
      </c>
      <c r="K305" s="17">
        <v>1</v>
      </c>
      <c r="N305" s="17">
        <f t="shared" si="4"/>
        <v>5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I307" s="17">
        <v>1</v>
      </c>
      <c r="N307" s="17">
        <f t="shared" si="4"/>
        <v>1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2</v>
      </c>
      <c r="D309" s="17">
        <v>2</v>
      </c>
      <c r="E309" s="17">
        <v>3</v>
      </c>
      <c r="G309" s="17">
        <v>1</v>
      </c>
      <c r="H309" s="17">
        <v>1</v>
      </c>
      <c r="J309" s="17">
        <v>2</v>
      </c>
      <c r="K309" s="17">
        <v>2</v>
      </c>
      <c r="M309" s="17">
        <v>1</v>
      </c>
      <c r="N309" s="17">
        <f t="shared" si="4"/>
        <v>14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C329" s="17">
        <v>2</v>
      </c>
      <c r="H329" s="17">
        <v>1</v>
      </c>
      <c r="J329" s="17">
        <v>1</v>
      </c>
      <c r="M329" s="17">
        <v>1</v>
      </c>
      <c r="N329" s="17">
        <f t="shared" si="5"/>
        <v>5</v>
      </c>
    </row>
    <row r="330" spans="1:14" x14ac:dyDescent="0.35">
      <c r="A330" s="11">
        <v>547</v>
      </c>
      <c r="B330" s="9" t="s">
        <v>303</v>
      </c>
      <c r="D330" s="17">
        <v>1</v>
      </c>
      <c r="H330" s="17">
        <v>1</v>
      </c>
      <c r="K330" s="17">
        <v>2</v>
      </c>
      <c r="N330" s="17">
        <f t="shared" si="5"/>
        <v>4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3</v>
      </c>
      <c r="N338" s="17">
        <f t="shared" si="5"/>
        <v>3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2</v>
      </c>
      <c r="D343" s="17">
        <v>2</v>
      </c>
      <c r="E343" s="17">
        <v>2</v>
      </c>
      <c r="N343" s="17">
        <f t="shared" si="5"/>
        <v>6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D349" s="17">
        <v>2</v>
      </c>
      <c r="N349" s="17">
        <f t="shared" si="5"/>
        <v>2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2</v>
      </c>
      <c r="N352" s="17">
        <f t="shared" si="5"/>
        <v>2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1</v>
      </c>
      <c r="J358" s="17">
        <v>1</v>
      </c>
      <c r="K358" s="17">
        <v>3</v>
      </c>
      <c r="M358" s="17">
        <v>2</v>
      </c>
      <c r="N358" s="17">
        <f t="shared" si="5"/>
        <v>7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D364" s="17">
        <v>1</v>
      </c>
      <c r="N364" s="17">
        <f t="shared" si="6"/>
        <v>1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2</v>
      </c>
      <c r="H369" s="17">
        <v>1</v>
      </c>
      <c r="K369" s="17">
        <v>4</v>
      </c>
      <c r="M369" s="17">
        <v>1</v>
      </c>
      <c r="N369" s="17">
        <f>SUM(C369+D369+E369+F369+G369+H369+I369+J369+K369+L369+M369)</f>
        <v>8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1</v>
      </c>
      <c r="N371" s="17">
        <f t="shared" si="5"/>
        <v>1</v>
      </c>
    </row>
    <row r="372" spans="1:14" x14ac:dyDescent="0.35">
      <c r="B372" s="4" t="s">
        <v>340</v>
      </c>
    </row>
    <row r="373" spans="1:14" x14ac:dyDescent="0.35">
      <c r="N373" s="17">
        <f>SUM(N3:N372)</f>
        <v>828</v>
      </c>
    </row>
    <row r="374" spans="1:14" x14ac:dyDescent="0.35">
      <c r="N374" s="17">
        <f>COUNTIF(N3:N369,"&gt;0")</f>
        <v>78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2020-04-27T18:36:12Z</dcterms:modified>
</cp:coreProperties>
</file>