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465" documentId="8_{6A1CCA87-4CD6-477E-A64D-273630417F89}" xr6:coauthVersionLast="43" xr6:coauthVersionMax="43" xr10:uidLastSave="{25E7638A-B50B-4BC9-BB54-8B4B3C94B9B7}"/>
  <bookViews>
    <workbookView xWindow="-110" yWindow="-110" windowWidth="1823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11D8EAE6-99EF-4ED0-A24D-1CABB1286D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9 immatures, and 1 on nest island 1</t>
        </r>
      </text>
    </comment>
    <comment ref="K3" authorId="0" shapeId="0" xr:uid="{98175C7F-1970-4C52-A231-CBD302E3BF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 on nest, flight pond</t>
        </r>
      </text>
    </comment>
    <comment ref="H11" authorId="0" shapeId="0" xr:uid="{094F114E-9474-4C15-ACEF-1A19B3BD79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 2, 4, 6, 7, 7, 8</t>
        </r>
      </text>
    </comment>
    <comment ref="L11" authorId="0" shapeId="0" xr:uid="{E6E5FAD6-38AF-4184-9383-4F628AF5FA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7</t>
        </r>
      </text>
    </comment>
    <comment ref="H12" authorId="0" shapeId="0" xr:uid="{4C37193B-ABF6-4222-AD33-3EDFE6DF4B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 3, 5, 6</t>
        </r>
      </text>
    </comment>
    <comment ref="K12" authorId="0" shapeId="0" xr:uid="{156510E6-E9F9-499C-A920-6484BE619C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4</t>
        </r>
      </text>
    </comment>
    <comment ref="G16" authorId="0" shapeId="0" xr:uid="{04FB0FCC-A97A-4E5F-9786-696D7A900E6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+ 2goslings</t>
        </r>
      </text>
    </comment>
    <comment ref="G17" authorId="0" shapeId="0" xr:uid="{68D088CB-247B-4B9F-B191-F85A13C2BE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1" authorId="0" shapeId="0" xr:uid="{C99DB2CA-E55C-4FA0-8CF5-F737291952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pairs</t>
        </r>
      </text>
    </comment>
    <comment ref="L21" authorId="0" shapeId="0" xr:uid="{CCFF6B8B-E9C4-432F-B284-BE90BACCB204}">
      <text>
        <r>
          <rPr>
            <b/>
            <sz val="9"/>
            <color indexed="81"/>
            <rFont val="Tahoma"/>
            <charset val="1"/>
          </rPr>
          <t xml:space="preserve">Auth
</t>
        </r>
        <r>
          <rPr>
            <sz val="9"/>
            <color indexed="81"/>
            <rFont val="Tahoma"/>
            <family val="2"/>
          </rPr>
          <t>4 prs</t>
        </r>
      </text>
    </comment>
    <comment ref="G22" authorId="0" shapeId="0" xr:uid="{92AEB9A9-9B98-4F07-B0CE-25089D74C0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prs, male, 2 males and female</t>
        </r>
      </text>
    </comment>
    <comment ref="K22" authorId="0" shapeId="0" xr:uid="{412D4341-119E-4D2B-A007-FBDAB89613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4" authorId="0" shapeId="0" xr:uid="{9F321BFE-DEA0-4988-B08C-3BD351C6FA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7m, 3 prs + brood of 8</t>
        </r>
      </text>
    </comment>
    <comment ref="K24" authorId="0" shapeId="0" xr:uid="{654C9FA0-EA22-4B11-8AF9-A41930EB70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2prs</t>
        </r>
      </text>
    </comment>
    <comment ref="L24" authorId="0" shapeId="0" xr:uid="{BC3F532C-4194-4E8A-9A88-7A1D0A8321D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m, 2 prs + brood 7, 8</t>
        </r>
      </text>
    </comment>
    <comment ref="G28" authorId="0" shapeId="0" xr:uid="{0F3E4FED-C9A0-45EE-9C52-1B62F99CCA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4m, 3f</t>
        </r>
      </text>
    </comment>
    <comment ref="K28" authorId="0" shapeId="0" xr:uid="{166D1111-0049-4679-A225-54B5946B939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L28" authorId="0" shapeId="0" xr:uid="{6FE8BE47-F4F3-48E4-9051-31A2B32B477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F30" authorId="0" shapeId="0" xr:uid="{FB37C0C2-ED48-4606-8E82-C39D33EF80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G30" authorId="0" shapeId="0" xr:uid="{BDEED796-3EAB-44D7-A7E0-EBF5BA0406A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3m, 2f</t>
        </r>
      </text>
    </comment>
    <comment ref="G33" authorId="0" shapeId="0" xr:uid="{82FECAE7-7F06-44FF-A4BA-6280B02DDD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4m, 5f</t>
        </r>
      </text>
    </comment>
    <comment ref="K62" authorId="0" shapeId="0" xr:uid="{40763284-D568-4851-9F26-153EC8E8622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boomed a few times (from flight pond?)</t>
        </r>
      </text>
    </comment>
    <comment ref="G76" authorId="0" shapeId="0" xr:uid="{D02B5A22-66DF-46EF-857E-3D106DA920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 nest, island 3</t>
        </r>
      </text>
    </comment>
    <comment ref="F84" authorId="0" shapeId="0" xr:uid="{17D2E00C-D022-42F6-985F-6E193C68F3C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usual pair</t>
        </r>
      </text>
    </comment>
    <comment ref="C89" authorId="0" shapeId="0" xr:uid="{212FD516-84C6-430F-8DEF-960FABEE67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H93" authorId="0" shapeId="0" xr:uid="{3A2B2C2C-FBE5-49A6-AF4C-432266A0A92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98" authorId="0" shapeId="0" xr:uid="{6BBA9CD5-6E2E-4640-982E-86A2AE1D4E3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male, early afternoon</t>
        </r>
      </text>
    </comment>
    <comment ref="G115" authorId="0" shapeId="0" xr:uid="{CDD0313B-4170-46FB-9A3D-E178841A2E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G126" authorId="0" shapeId="0" xr:uid="{02000371-48AA-4AA7-B183-4E513D8526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 of 2, WF 
/lake shore
(James had 2 other broods, WM/lake shore </t>
        </r>
      </text>
    </comment>
    <comment ref="H126" authorId="0" shapeId="0" xr:uid="{A9427466-8E48-4AD6-868D-9F3E30ADBE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4 sitting birds
+ brood 5, WF
+ James had brood of 4 WM
</t>
        </r>
      </text>
    </comment>
    <comment ref="G145" authorId="0" shapeId="0" xr:uid="{E9A04C06-6F71-4BB9-9234-50E86C50EE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bird drumming</t>
        </r>
      </text>
    </comment>
    <comment ref="K145" authorId="0" shapeId="0" xr:uid="{2128ED6F-5572-497F-8734-7CA3A61C26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birds drumming and singing</t>
        </r>
      </text>
    </comment>
    <comment ref="G149" authorId="0" shapeId="0" xr:uid="{BC15A610-C6DC-43DD-8954-CD4B706C52F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circled mid morning but did not land</t>
        </r>
      </text>
    </comment>
    <comment ref="D209" authorId="0" shapeId="0" xr:uid="{6967AA15-F2FF-4AF7-AC04-FCC07866606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F209" authorId="0" shapeId="0" xr:uid="{0191DCEB-5C5F-4A41-99EB-848C7DAF5DD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D211" authorId="0" shapeId="0" xr:uid="{4277E5F6-38DA-4629-9E63-57B8BA7810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211" authorId="0" shapeId="0" xr:uid="{6EFFB077-AAC5-40C8-A421-692B979A91C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14" authorId="0" shapeId="0" xr:uid="{4360E76C-B2C0-41E3-BC58-5BB78D5FA74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K215" authorId="0" shapeId="0" xr:uid="{426C6A6A-DEF3-420E-BF6A-76189EDCF59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roosting in nest box</t>
        </r>
      </text>
    </comment>
    <comment ref="E230" authorId="0" shapeId="0" xr:uid="{52A54E0E-5251-4986-A447-EB3CB6847B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46" authorId="0" shapeId="0" xr:uid="{B5030D65-4528-48D1-8EF9-052539A282F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49" authorId="0" shapeId="0" xr:uid="{2F2309E2-D76B-48D4-8DFF-3F623831EFD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49" authorId="0" shapeId="0" xr:uid="{50CC7079-376C-4AD4-9559-07D1522C8E3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east/north belt</t>
        </r>
      </text>
    </comment>
    <comment ref="G249" authorId="0" shapeId="0" xr:uid="{3ABB0608-397F-47E9-B72E-117BD334B71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belt/river way</t>
        </r>
      </text>
    </comment>
    <comment ref="J249" authorId="0" shapeId="0" xr:uid="{2F49C348-BC0F-441A-B84E-7C53E6B3093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C250" authorId="0" shapeId="0" xr:uid="{4773FD6E-C71E-4FDF-97E3-A04DA48CB8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50" authorId="0" shapeId="0" xr:uid="{CD0D2A57-231F-402F-BA7D-49D3F5EF42E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east/north belt</t>
        </r>
      </text>
    </comment>
    <comment ref="G250" authorId="0" shapeId="0" xr:uid="{E256BFD2-8945-4782-A524-892AABA8D09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north belt/river way</t>
        </r>
      </text>
    </comment>
    <comment ref="J250" authorId="0" shapeId="0" xr:uid="{80420931-1ACB-4BC6-BBDC-289690490D5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M264" authorId="0" shapeId="0" xr:uid="{E445DF01-0D02-4F43-B36E-3B49FDEC1D2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65" authorId="0" shapeId="0" xr:uid="{D7C876A8-A901-4BF7-9FEA-EC006588035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D269" authorId="0" shapeId="0" xr:uid="{40E38AED-4C4C-4C6A-A816-531215006B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69" authorId="0" shapeId="0" xr:uid="{C55F8E0D-AA31-4058-8417-5F11924EBE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east belt</t>
        </r>
      </text>
    </comment>
    <comment ref="J269" authorId="0" shapeId="0" xr:uid="{47D61F99-AA55-43A4-8D83-04F0195F31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69" authorId="0" shapeId="0" xr:uid="{933E3B13-0188-4DDD-9983-9774C1C6C6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73" authorId="0" shapeId="0" xr:uid="{282FF351-C3AA-4161-A0F4-E37FA9C63D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3" authorId="0" shapeId="0" xr:uid="{B7B7032D-8BA7-4FAF-B845-FAA55478B36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73" authorId="0" shapeId="0" xr:uid="{7879A263-30B6-4EA4-BE1B-3599D548012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east belt</t>
        </r>
      </text>
    </comment>
    <comment ref="G273" authorId="0" shapeId="0" xr:uid="{177FA0A7-C4CD-44CB-9E9C-38FF64D3D3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northg belt</t>
        </r>
      </text>
    </comment>
    <comment ref="H273" authorId="0" shapeId="0" xr:uid="{D85F4F49-F3C2-4221-97C6-67976C5492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area</t>
        </r>
      </text>
    </comment>
    <comment ref="J273" authorId="0" shapeId="0" xr:uid="{0D075930-A515-43EE-AD30-CC742CF334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3" authorId="0" shapeId="0" xr:uid="{E1348FDA-3E05-4C40-AFB4-0623E6766A3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8" authorId="0" shapeId="0" xr:uid="{7DE4CE3D-5B30-4BD6-8346-4994795634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8" authorId="0" shapeId="0" xr:uid="{3E6123C6-9046-4C14-9BB7-FD4C6042D8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78" authorId="0" shapeId="0" xr:uid="{0196B8B2-7E72-46B9-AFA2-BDF91194B26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river way</t>
        </r>
      </text>
    </comment>
    <comment ref="H278" authorId="0" shapeId="0" xr:uid="{5057BCCA-2DC3-4FA2-A202-454D218145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warbler wood/ mound</t>
        </r>
      </text>
    </comment>
    <comment ref="M278" authorId="0" shapeId="0" xr:uid="{D60CBAC6-8043-44F6-A71E-975B1ACA8A9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80" authorId="0" shapeId="0" xr:uid="{94FBF201-FBCC-4630-AF34-7BA7815E006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reeling, south west corner</t>
        </r>
      </text>
    </comment>
    <comment ref="M280" authorId="0" shapeId="0" xr:uid="{98A39B46-67AB-431E-87F7-1445234E8C7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occasional reeling</t>
        </r>
      </text>
    </comment>
    <comment ref="F285" authorId="0" shapeId="0" xr:uid="{DF68B4FA-C8E4-45A9-AC77-06B2FE5C19D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at least</t>
        </r>
      </text>
    </comment>
    <comment ref="H285" authorId="0" shapeId="0" xr:uid="{73F5EFBB-58C6-4A53-AAA2-1863D20549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</t>
        </r>
      </text>
    </comment>
    <comment ref="M285" authorId="0" shapeId="0" xr:uid="{9E2F6590-3485-471B-BF04-4E9BF00C00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87" authorId="0" shapeId="0" xr:uid="{5F360561-0695-4229-B107-418721C3E9A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at least- many more present but not surveyable</t>
        </r>
      </text>
    </comment>
    <comment ref="G287" authorId="0" shapeId="0" xr:uid="{8B7633A5-FCB9-4058-9893-5E9E8A6A651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edge lake and island 1 area</t>
        </r>
      </text>
    </comment>
    <comment ref="H287" authorId="0" shapeId="0" xr:uid="{A0D10A72-5CDD-4C4A-B068-241837C265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ditch</t>
        </r>
      </text>
    </comment>
    <comment ref="J287" authorId="0" shapeId="0" xr:uid="{DD9D42A1-4C9A-4848-8757-F2257C213C4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C292" authorId="0" shapeId="0" xr:uid="{DDCFCA75-B166-4CE1-83D4-99A1D1007B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D292" authorId="0" shapeId="0" xr:uid="{35B10A07-040F-4912-96D3-8EE52A7304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2" authorId="0" shapeId="0" xr:uid="{B237ADDC-5A9E-413F-B31D-DEE1B140172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92" authorId="0" shapeId="0" xr:uid="{6B3F56F1-60BE-469B-81A6-17980B607A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92" authorId="0" shapeId="0" xr:uid="{A781F052-51D8-4E4F-AC24-7DE3A2D5600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belt/river way</t>
        </r>
      </text>
    </comment>
    <comment ref="H292" authorId="0" shapeId="0" xr:uid="{A1123FBE-4672-46BC-BFEA-8FC2F7132A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2" authorId="0" shapeId="0" xr:uid="{04F0754D-1037-49E4-8CE7-DFD76936F6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M292" authorId="0" shapeId="0" xr:uid="{1869AF17-E5E0-4F33-AF65-6C7CEBBA358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7" authorId="0" shapeId="0" xr:uid="{D1D810C6-F043-43AC-AC2D-1CBDDFCECE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00" authorId="0" shapeId="0" xr:uid="{B3E5166A-67ED-4BDB-9584-C312E39D7A2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singing. East and north belt</t>
        </r>
      </text>
    </comment>
    <comment ref="C303" authorId="0" shapeId="0" xr:uid="{A8069229-7CCD-4114-922D-41D390C7DE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5" authorId="0" shapeId="0" xr:uid="{433475A0-408E-4C44-BF19-886CB26D0A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5" authorId="0" shapeId="0" xr:uid="{256473A3-F937-43F5-9625-BC57F60F0B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5" authorId="0" shapeId="0" xr:uid="{DC19CED6-0469-4AAE-A30B-5B64CEDF09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05" authorId="0" shapeId="0" xr:uid="{C233D46C-DA2F-4D5F-B1D0-33785FA9563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19" authorId="0" shapeId="0" xr:uid="{76AC1852-540A-4606-BEA5-508C3B2F93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north belt</t>
        </r>
      </text>
    </comment>
    <comment ref="G319" authorId="0" shapeId="0" xr:uid="{CFD009F1-2CD4-4872-82CB-C2A4EBF2DD3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belt/river way</t>
        </r>
      </text>
    </comment>
    <comment ref="H319" authorId="0" shapeId="0" xr:uid="{F79EC380-3C9A-4419-B586-B6E373C545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319" authorId="0" shapeId="0" xr:uid="{B5F0D66E-DC85-41A1-A2C2-C026F556E52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37" authorId="0" shapeId="0" xr:uid="{76AF4605-3B43-4A2F-9290-083EA6DE96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37" authorId="0" shapeId="0" xr:uid="{31E2AE28-8ACC-44A1-9F04-1607DD8B940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J337" authorId="0" shapeId="0" xr:uid="{FD9D429B-9F4C-468E-AF22-73DC4DD4BA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C340" authorId="0" shapeId="0" xr:uid="{0E378ABA-3C84-4FAA-82EA-9DFCAD43EA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44" authorId="0" shapeId="0" xr:uid="{CA55D2BA-5FF3-4805-893A-895076A7D9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cut</t>
        </r>
      </text>
    </comment>
    <comment ref="K344" authorId="0" shapeId="0" xr:uid="{D5B7BAF7-91C8-4495-89F0-D5F537DDE7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top meadow</t>
        </r>
      </text>
    </comment>
    <comment ref="M352" authorId="0" shapeId="0" xr:uid="{0A9881C8-1579-4CD3-BEE8-2A0BE5E391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57" authorId="0" shapeId="0" xr:uid="{365615EE-C3BC-4852-A733-C2D1763E1D8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H364" authorId="0" shapeId="0" xr:uid="{400266C9-196C-4348-B29F-16DAC182314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greylag/rossii, with Greylag pair and brood of 2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<sst xmlns="http://schemas.openxmlformats.org/spreadsheetml/2006/main" count="376" uniqueCount="376">
  <si>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</si>
  <si>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</si>
  <si>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</si>
  <si>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</si>
  <si>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</si>
  <si>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</si>
  <si>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</si>
  <si>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</si>
  <si>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</si>
  <si>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</si>
  <si>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</si>
  <si>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</si>
  <si>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</si>
  <si>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</si>
  <si>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</si>
  <si>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</si>
  <si>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</si>
  <si>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</si>
  <si>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</si>
  <si>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</si>
  <si>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</si>
  <si>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</si>
  <si>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</si>
  <si>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</si>
  <si>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</si>
  <si>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</si>
  <si>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</si>
  <si>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</si>
  <si>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</si>
  <si>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</si>
  <si>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</si>
  <si>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</si>
  <si>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</si>
  <si>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</si>
  <si>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</si>
  <si>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</si>
  <si>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</si>
  <si>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</si>
  <si>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</si>
  <si>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</si>
  <si>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</si>
  <si>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</si>
  <si>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</si>
  <si>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</si>
  <si>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</si>
  <si>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</si>
  <si>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</si>
  <si>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</si>
  <si>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</si>
  <si>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</si>
  <si>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</si>
  <si>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</si>
  <si>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</si>
  <si>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</si>
  <si>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</si>
  <si>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</si>
  <si>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</si>
  <si>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</si>
  <si>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</si>
  <si>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</si>
  <si>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</si>
  <si>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</si>
  <si>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</si>
  <si>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</si>
  <si>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</si>
  <si>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</si>
  <si>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</si>
  <si>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</si>
  <si>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</si>
  <si>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</si>
  <si>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</si>
  <si>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</si>
  <si>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</si>
  <si>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</si>
  <si>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</si>
  <si>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</si>
  <si>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</si>
  <si>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</si>
  <si>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</si>
  <si>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</si>
  <si>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</si>
  <si>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</si>
  <si>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</si>
  <si>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</si>
  <si>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</si>
  <si>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</si>
  <si>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</si>
  <si>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</si>
  <si>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</si>
  <si>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</si>
  <si>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</si>
  <si>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</si>
  <si>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</si>
  <si>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</si>
  <si>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</si>
  <si>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</si>
  <si>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</si>
  <si>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</si>
  <si>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</si>
  <si>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</si>
  <si>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</si>
  <si>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</si>
  <si>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</si>
  <si>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</si>
  <si>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</si>
  <si>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</si>
  <si>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</si>
  <si>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</si>
  <si>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</si>
  <si>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</si>
  <si>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</si>
  <si>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</si>
  <si>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</si>
  <si>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</si>
  <si>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</si>
  <si>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</si>
  <si>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</si>
  <si>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</si>
  <si>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</si>
  <si>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</si>
  <si>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</si>
  <si>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</si>
  <si>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</si>
  <si>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</si>
  <si>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</si>
  <si>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</si>
  <si>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</si>
  <si>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</si>
  <si>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</si>
  <si>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</si>
  <si>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</si>
  <si>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</si>
  <si>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</si>
  <si>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</si>
  <si>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</si>
  <si>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</si>
  <si>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</si>
  <si>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</si>
  <si>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</si>
  <si>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</si>
  <si>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</si>
  <si>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</si>
  <si>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</si>
  <si>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</si>
  <si>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</si>
  <si>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</si>
  <si>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</si>
  <si>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</si>
  <si>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</si>
  <si>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</si>
  <si>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</si>
  <si>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</si>
  <si>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</si>
  <si>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</si>
  <si>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</si>
  <si>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</si>
  <si>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</si>
  <si>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</si>
  <si>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</si>
  <si>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</si>
  <si>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</si>
  <si>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</si>
  <si>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</si>
  <si>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</si>
  <si>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</si>
  <si>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</si>
  <si>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</si>
  <si>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</si>
  <si>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</si>
  <si>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</si>
  <si>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</si>
  <si>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</si>
  <si>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</si>
  <si>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</si>
  <si>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</si>
  <si>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</si>
  <si>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</si>
  <si>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</si>
  <si>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</si>
  <si>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</si>
  <si>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</si>
  <si>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</si>
  <si>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</si>
  <si>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</si>
  <si>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</si>
  <si>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</si>
  <si>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</si>
  <si>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</si>
  <si>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</si>
  <si>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</si>
  <si>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</si>
  <si>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</si>
  <si>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</si>
  <si>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</si>
  <si>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</si>
  <si>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</si>
  <si>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</si>
  <si>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</si>
  <si>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</si>
  <si>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</si>
  <si>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</si>
  <si>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</si>
  <si>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</si>
  <si>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</si>
  <si>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</si>
  <si>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</si>
  <si>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</si>
  <si>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</si>
  <si>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</si>
  <si>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</si>
  <si>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</si>
  <si>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</si>
  <si>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</si>
  <si>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</si>
  <si>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</si>
  <si>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</si>
  <si>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</si>
  <si>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</si>
  <si>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</si>
  <si>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</si>
  <si>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</si>
  <si>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</si>
  <si>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</si>
  <si>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</si>
  <si>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</si>
  <si>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</si>
  <si>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</si>
  <si>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</si>
  <si>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</si>
  <si>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</si>
  <si>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</si>
  <si>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</si>
  <si>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</si>
  <si>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</si>
  <si>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</si>
  <si>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</si>
  <si>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</si>
  <si>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</si>
  <si>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</si>
  <si>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</si>
  <si>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</si>
  <si>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</si>
  <si>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</si>
  <si>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</si>
  <si>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</si>
  <si>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</si>
  <si>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</si>
  <si>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</si>
  <si>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</si>
  <si>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</si>
  <si>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</si>
  <si>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</si>
  <si>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</si>
  <si>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</si>
  <si>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</si>
  <si>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</si>
  <si>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</si>
  <si>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</si>
  <si>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</si>
  <si>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</si>
  <si>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</si>
  <si>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</si>
  <si>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</si>
  <si>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</si>
  <si>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</si>
  <si>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</si>
  <si>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</si>
  <si>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</si>
  <si>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</si>
  <si>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</si>
  <si>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</si>
  <si>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</si>
  <si>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</si>
  <si>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</si>
  <si>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</si>
  <si>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</si>
  <si>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</si>
  <si>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</si>
  <si>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</si>
  <si>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</si>
  <si>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</si>
  <si>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</si>
  <si>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</si>
  <si>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</si>
  <si>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</si>
  <si>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</si>
  <si>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</si>
  <si>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</si>
  <si>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</si>
  <si>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</si>
  <si>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</si>
  <si>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</si>
  <si>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</si>
  <si>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</si>
  <si>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</si>
  <si>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</si>
  <si>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</si>
  <si>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</si>
  <si>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</si>
  <si>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</si>
  <si>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</si>
  <si>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</si>
  <si>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</si>
  <si>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</si>
  <si>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</si>
  <si>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</si>
  <si>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</si>
  <si>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</si>
  <si>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</si>
  <si>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</si>
  <si>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</si>
  <si>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</si>
  <si>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</si>
  <si>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</si>
  <si>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</si>
  <si>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</si>
  <si>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</si>
  <si>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</si>
  <si>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</si>
  <si>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</si>
  <si>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</si>
  <si>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</si>
  <si>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</si>
  <si>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</si>
  <si>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</si>
  <si>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</si>
  <si>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</si>
  <si>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</si>
  <si>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</si>
  <si>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</si>
  <si>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</si>
  <si>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</si>
  <si>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</si>
  <si>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</si>
  <si>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</si>
  <si>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</si>
  <si>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</si>
  <si>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</si>
  <si>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</si>
  <si>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</si>
  <si>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</si>
  <si>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</si>
  <si>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</si>
  <si>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</si>
  <si>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</si>
  <si>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</si>
  <si>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</si>
  <si>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</si>
  <si>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</si>
  <si>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</si>
  <si>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</si>
  <si>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</si>
  <si>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</si>
  <si>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</si>
  <si>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</si>
  <si>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</si>
  <si>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</si>
  <si>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</si>
  <si>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</si>
  <si>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</si>
  <si>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</si>
  <si>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</si>
  <si>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</si>
  <si>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</si>
  <si>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</si>
  <si>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</si>
  <si>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</si>
  <si>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</si>
  <si>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</si>
  <si>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</si>
  <si>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</si>
  <si>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</si>
  <si>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</si>
  <si>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</si>
  <si>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</si>
  <si>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- 28.04.2019  05.00- 13.30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</si>
</sst>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L364" sqref="L364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/>
      <c r="G3" s="17">
        <v>18</v>
      </c>
      <c r="H3" s="17"/>
      <c r="I3" s="17"/>
      <c r="J3" s="17"/>
      <c r="K3" s="17">
        <v>4</v>
      </c>
      <c r="L3" s="17">
        <v>2</v>
      </c>
      <c r="M3" s="17"/>
      <c r="N3" s="17">
        <f>SUM(C3+D3+E3+F3+G3+H3+I3+J3+K3+L3+M3)</f>
        <v>24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17">
        <f t="shared" si="0"/>
        <v>0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E11" s="17">
        <v>6</v>
      </c>
      <c r="F11" s="17">
        <v>8</v>
      </c>
      <c r="G11" s="17">
        <v>4</v>
      </c>
      <c r="H11" s="17">
        <v>23</v>
      </c>
      <c r="I11" s="17">
        <v>20</v>
      </c>
      <c r="K11" s="17">
        <v>1</v>
      </c>
      <c r="L11" s="17">
        <v>26</v>
      </c>
      <c r="N11" s="17">
        <f t="shared" si="0"/>
        <v>88</v>
      </c>
    </row>
    <row r="12" spans="1:14" x14ac:dyDescent="0.35">
      <c r="A12" s="8">
        <v>12</v>
      </c>
      <c r="B12" s="9" t="s">
        <v>9</v>
      </c>
      <c r="E12" s="17">
        <v>4</v>
      </c>
      <c r="F12" s="17">
        <v>6</v>
      </c>
      <c r="G12" s="17">
        <v>51</v>
      </c>
      <c r="H12" s="17">
        <v>14</v>
      </c>
      <c r="K12" s="17">
        <v>12</v>
      </c>
      <c r="L12" s="17">
        <v>18</v>
      </c>
      <c r="N12" s="17">
        <f t="shared" si="0"/>
        <v>105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G16" s="17">
        <v>2</v>
      </c>
      <c r="H16" s="17">
        <v>4</v>
      </c>
      <c r="N16" s="17">
        <f t="shared" si="0"/>
        <v>6</v>
      </c>
    </row>
    <row r="17" spans="1:14" x14ac:dyDescent="0.35">
      <c r="A17" s="11">
        <v>20</v>
      </c>
      <c r="B17" s="9" t="s">
        <v>14</v>
      </c>
      <c r="G17" s="17">
        <v>1</v>
      </c>
      <c r="L17" s="17">
        <v>2</v>
      </c>
      <c r="N17" s="17">
        <f t="shared" si="0"/>
        <v>3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N19" s="17">
        <f t="shared" si="0"/>
        <v>0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14</v>
      </c>
      <c r="K21" s="17">
        <v>2</v>
      </c>
      <c r="L21" s="17">
        <v>8</v>
      </c>
      <c r="N21" s="17">
        <f t="shared" si="0"/>
        <v>24</v>
      </c>
    </row>
    <row r="22" spans="1:14" x14ac:dyDescent="0.35">
      <c r="A22" s="11">
        <v>26</v>
      </c>
      <c r="B22" s="9" t="s">
        <v>19</v>
      </c>
      <c r="G22" s="17">
        <v>10</v>
      </c>
      <c r="K22" s="17">
        <v>2</v>
      </c>
      <c r="N22" s="17">
        <f t="shared" si="0"/>
        <v>12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F24" s="17">
        <v>2</v>
      </c>
      <c r="G24" s="17">
        <v>13</v>
      </c>
      <c r="H24" s="17">
        <v>2</v>
      </c>
      <c r="I24" s="17">
        <v>2</v>
      </c>
      <c r="K24" s="17">
        <v>4</v>
      </c>
      <c r="L24" s="17">
        <v>7</v>
      </c>
      <c r="N24" s="17">
        <f t="shared" si="0"/>
        <v>30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N26" s="17">
        <f t="shared" si="0"/>
        <v>0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G28" s="17">
        <v>7</v>
      </c>
      <c r="K28" s="17">
        <v>2</v>
      </c>
      <c r="L28" s="17">
        <v>2</v>
      </c>
      <c r="N28" s="17">
        <f t="shared" si="0"/>
        <v>11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F30" s="17">
        <v>2</v>
      </c>
      <c r="G30" s="17">
        <v>5</v>
      </c>
      <c r="N30" s="17">
        <f t="shared" si="0"/>
        <v>7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9</v>
      </c>
      <c r="N33" s="17">
        <f t="shared" si="0"/>
        <v>9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D46" s="17">
        <v>1</v>
      </c>
      <c r="E46" s="17">
        <v>2</v>
      </c>
      <c r="H46" s="17">
        <v>2</v>
      </c>
      <c r="I46" s="17">
        <v>3</v>
      </c>
      <c r="K46" s="17">
        <v>5</v>
      </c>
      <c r="N46" s="17">
        <f t="shared" si="0"/>
        <v>13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C49" s="17">
        <v>2</v>
      </c>
      <c r="D49" s="17">
        <v>4</v>
      </c>
      <c r="E49" s="17">
        <v>6</v>
      </c>
      <c r="G49" s="17">
        <v>4</v>
      </c>
      <c r="H49" s="17">
        <v>4</v>
      </c>
      <c r="I49" s="17">
        <v>5</v>
      </c>
      <c r="K49" s="17">
        <v>3</v>
      </c>
      <c r="L49" s="17">
        <v>2</v>
      </c>
      <c r="M49" s="17">
        <v>1</v>
      </c>
      <c r="N49" s="17">
        <f t="shared" si="0"/>
        <v>31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5</v>
      </c>
      <c r="L59" s="17">
        <v>1</v>
      </c>
      <c r="N59" s="17">
        <f t="shared" si="0"/>
        <v>6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K62" s="17">
        <v>1</v>
      </c>
      <c r="N62" s="17">
        <f t="shared" si="0"/>
        <v>1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G67" s="17">
        <v>2</v>
      </c>
      <c r="K67" s="17">
        <v>2</v>
      </c>
      <c r="N67" s="17">
        <f t="shared" si="0"/>
        <v>4</v>
      </c>
    </row>
    <row r="68" spans="1:14" x14ac:dyDescent="0.35">
      <c r="A68" s="8">
        <v>109</v>
      </c>
      <c r="B68" s="9" t="s">
        <v>65</v>
      </c>
      <c r="N68" s="17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17">
        <v>3</v>
      </c>
      <c r="K69" s="17">
        <v>2</v>
      </c>
      <c r="L69" s="17">
        <v>1</v>
      </c>
      <c r="N69" s="17">
        <f t="shared" si="1"/>
        <v>6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G75" s="17">
        <v>8</v>
      </c>
      <c r="N75" s="17">
        <f t="shared" si="1"/>
        <v>8</v>
      </c>
    </row>
    <row r="76" spans="1:14" x14ac:dyDescent="0.35">
      <c r="A76" s="8">
        <v>119</v>
      </c>
      <c r="B76" s="9" t="s">
        <v>73</v>
      </c>
      <c r="G76" s="17">
        <v>8</v>
      </c>
      <c r="L76" s="17">
        <v>2</v>
      </c>
      <c r="N76" s="17">
        <f t="shared" si="1"/>
        <v>10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2</v>
      </c>
      <c r="N84" s="17">
        <f t="shared" si="1"/>
        <v>2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C89" s="17">
        <v>1</v>
      </c>
      <c r="N89" s="17">
        <f t="shared" si="1"/>
        <v>1</v>
      </c>
    </row>
    <row r="90" spans="1:14" x14ac:dyDescent="0.35">
      <c r="A90" s="11">
        <v>135</v>
      </c>
      <c r="B90" s="9" t="s">
        <v>87</v>
      </c>
      <c r="E90" s="17">
        <v>2</v>
      </c>
      <c r="K90" s="17">
        <v>2</v>
      </c>
      <c r="N90" s="17">
        <f t="shared" si="1"/>
        <v>4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H93" s="17">
        <v>1</v>
      </c>
      <c r="N93" s="17">
        <f t="shared" si="1"/>
        <v>1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N96" s="17">
        <f t="shared" si="1"/>
        <v>0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G98" s="17">
        <v>1</v>
      </c>
      <c r="N98" s="17">
        <f t="shared" si="1"/>
        <v>1</v>
      </c>
    </row>
    <row r="99" spans="1:14" x14ac:dyDescent="0.35">
      <c r="A99" s="11">
        <v>150</v>
      </c>
      <c r="B99" s="9" t="s">
        <v>96</v>
      </c>
      <c r="N99" s="17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G104" s="17">
        <v>3</v>
      </c>
      <c r="J104" s="17">
        <v>2</v>
      </c>
      <c r="K104" s="17">
        <v>1</v>
      </c>
      <c r="L104" s="17">
        <v>4</v>
      </c>
      <c r="N104" s="17">
        <f t="shared" si="1"/>
        <v>10</v>
      </c>
    </row>
    <row r="105" spans="1:14" x14ac:dyDescent="0.35">
      <c r="A105" s="11">
        <v>159</v>
      </c>
      <c r="B105" s="9" t="s">
        <v>102</v>
      </c>
      <c r="E105" s="17">
        <v>1</v>
      </c>
      <c r="G105" s="17">
        <v>34</v>
      </c>
      <c r="H105" s="17">
        <v>1</v>
      </c>
      <c r="K105" s="17">
        <v>2</v>
      </c>
      <c r="L105" s="17">
        <v>7</v>
      </c>
      <c r="N105" s="17">
        <f t="shared" si="1"/>
        <v>45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2</v>
      </c>
      <c r="K109" s="17">
        <v>2</v>
      </c>
      <c r="N109" s="17">
        <f t="shared" si="1"/>
        <v>4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G115" s="17">
        <v>2</v>
      </c>
      <c r="N115" s="17">
        <f t="shared" si="1"/>
        <v>2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7</v>
      </c>
      <c r="H126" s="17">
        <v>16</v>
      </c>
      <c r="I126" s="17">
        <v>1</v>
      </c>
      <c r="N126" s="17">
        <f t="shared" si="1"/>
        <v>24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G145" s="17">
        <v>3</v>
      </c>
      <c r="K145" s="17">
        <v>2</v>
      </c>
      <c r="N145" s="17">
        <f t="shared" si="2"/>
        <v>5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G149" s="17">
        <v>10</v>
      </c>
      <c r="N149" s="17">
        <f t="shared" si="2"/>
        <v>10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L155" s="17">
        <v>1</v>
      </c>
      <c r="N155" s="17">
        <f t="shared" si="2"/>
        <v>1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N160" s="17">
        <f t="shared" si="2"/>
        <v>0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4</v>
      </c>
      <c r="H164" s="17">
        <v>4</v>
      </c>
      <c r="L164" s="17">
        <v>2</v>
      </c>
      <c r="N164" s="17">
        <f t="shared" si="2"/>
        <v>10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17</v>
      </c>
      <c r="N177" s="17">
        <f t="shared" si="2"/>
        <v>17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N182" s="17">
        <f t="shared" si="2"/>
        <v>0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G184" s="17">
        <v>10</v>
      </c>
      <c r="N184" s="17">
        <f t="shared" si="2"/>
        <v>10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N186" s="17">
        <f t="shared" si="2"/>
        <v>0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N193" s="17">
        <f t="shared" si="2"/>
        <v>0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G200" s="17">
        <v>12</v>
      </c>
      <c r="N200" s="17">
        <f t="shared" si="3"/>
        <v>12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C209" s="17">
        <v>1</v>
      </c>
      <c r="D209" s="17">
        <v>2</v>
      </c>
      <c r="F209" s="17">
        <v>6</v>
      </c>
      <c r="I209" s="17">
        <v>4</v>
      </c>
      <c r="N209" s="17">
        <f t="shared" si="3"/>
        <v>13</v>
      </c>
    </row>
    <row r="210" spans="1:14" x14ac:dyDescent="0.35">
      <c r="A210" s="11">
        <v>309</v>
      </c>
      <c r="B210" s="9" t="s">
        <v>207</v>
      </c>
      <c r="C210" s="17">
        <v>15</v>
      </c>
      <c r="D210" s="17">
        <v>20</v>
      </c>
      <c r="E210" s="17">
        <v>10</v>
      </c>
      <c r="G210" s="17">
        <v>10</v>
      </c>
      <c r="J210" s="17">
        <v>10</v>
      </c>
      <c r="K210" s="17">
        <v>15</v>
      </c>
      <c r="M210" s="17">
        <v>6</v>
      </c>
      <c r="N210" s="17">
        <f t="shared" si="3"/>
        <v>86</v>
      </c>
    </row>
    <row r="211" spans="1:14" x14ac:dyDescent="0.35">
      <c r="A211" s="11">
        <v>310</v>
      </c>
      <c r="B211" s="9" t="s">
        <v>208</v>
      </c>
      <c r="C211" s="17">
        <v>4</v>
      </c>
      <c r="D211" s="17">
        <v>3</v>
      </c>
      <c r="J211" s="17">
        <v>1</v>
      </c>
      <c r="N211" s="17">
        <f t="shared" si="3"/>
        <v>8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G214" s="17">
        <v>1</v>
      </c>
      <c r="N214" s="17">
        <f t="shared" si="3"/>
        <v>1</v>
      </c>
    </row>
    <row r="215" spans="1:14" x14ac:dyDescent="0.35">
      <c r="A215" s="11">
        <v>319</v>
      </c>
      <c r="B215" s="9" t="s">
        <v>212</v>
      </c>
      <c r="K215" s="17">
        <v>1</v>
      </c>
      <c r="N215" s="17">
        <f t="shared" si="3"/>
        <v>1</v>
      </c>
    </row>
    <row r="216" spans="1:14" x14ac:dyDescent="0.35">
      <c r="A216" s="11">
        <v>323</v>
      </c>
      <c r="B216" s="9" t="s">
        <v>213</v>
      </c>
      <c r="D216" s="17">
        <v>1</v>
      </c>
      <c r="N216" s="17">
        <f t="shared" si="3"/>
        <v>1</v>
      </c>
    </row>
    <row r="217" spans="1:14" x14ac:dyDescent="0.35">
      <c r="A217" s="11">
        <v>324</v>
      </c>
      <c r="B217" s="9" t="s">
        <v>214</v>
      </c>
      <c r="N217" s="17">
        <f t="shared" si="3"/>
        <v>0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N221" s="17">
        <f t="shared" si="3"/>
        <v>0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G223" s="17">
        <v>1</v>
      </c>
      <c r="N223" s="17">
        <f t="shared" si="3"/>
        <v>1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N229" s="17">
        <f t="shared" si="3"/>
        <v>0</v>
      </c>
    </row>
    <row r="230" spans="1:14" x14ac:dyDescent="0.35">
      <c r="A230" s="11">
        <v>348</v>
      </c>
      <c r="B230" s="9" t="s">
        <v>227</v>
      </c>
      <c r="E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C237" s="17">
        <v>1</v>
      </c>
      <c r="I237" s="17">
        <v>2</v>
      </c>
      <c r="K237" s="17">
        <v>2</v>
      </c>
      <c r="N237" s="17">
        <f t="shared" si="3"/>
        <v>5</v>
      </c>
    </row>
    <row r="238" spans="1:14" x14ac:dyDescent="0.35">
      <c r="A238" s="11">
        <v>366</v>
      </c>
      <c r="B238" s="9" t="s">
        <v>235</v>
      </c>
      <c r="J238" s="17">
        <v>1</v>
      </c>
      <c r="N238" s="17">
        <f t="shared" si="3"/>
        <v>1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C240" s="17">
        <v>4</v>
      </c>
      <c r="D240" s="17">
        <v>4</v>
      </c>
      <c r="J240" s="17">
        <v>2</v>
      </c>
      <c r="K240" s="17">
        <v>6</v>
      </c>
      <c r="N240" s="17">
        <f t="shared" si="3"/>
        <v>16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E243" s="17">
        <v>2</v>
      </c>
      <c r="H243" s="17">
        <v>2</v>
      </c>
      <c r="I243" s="17">
        <v>1</v>
      </c>
      <c r="N243" s="17">
        <f t="shared" si="3"/>
        <v>5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C246" s="17">
        <v>1</v>
      </c>
      <c r="N246" s="17">
        <f t="shared" si="3"/>
        <v>1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3</v>
      </c>
      <c r="D249" s="17">
        <v>2</v>
      </c>
      <c r="E249" s="17">
        <v>6</v>
      </c>
      <c r="G249" s="17">
        <v>6</v>
      </c>
      <c r="J249" s="17">
        <v>5</v>
      </c>
      <c r="M249" s="17">
        <v>2</v>
      </c>
      <c r="N249" s="17">
        <f t="shared" si="3"/>
        <v>24</v>
      </c>
    </row>
    <row r="250" spans="1:14" x14ac:dyDescent="0.35">
      <c r="A250" s="11">
        <v>378</v>
      </c>
      <c r="B250" s="9" t="s">
        <v>247</v>
      </c>
      <c r="C250" s="17">
        <v>1</v>
      </c>
      <c r="D250" s="17">
        <v>1</v>
      </c>
      <c r="E250" s="17">
        <v>4</v>
      </c>
      <c r="G250" s="17">
        <v>4</v>
      </c>
      <c r="J250" s="17">
        <v>3</v>
      </c>
      <c r="M250" s="17">
        <v>2</v>
      </c>
      <c r="N250" s="17">
        <f t="shared" si="3"/>
        <v>15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N252" s="17">
        <f t="shared" si="3"/>
        <v>0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N255" s="17">
        <f t="shared" si="3"/>
        <v>0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G260" s="17">
        <v>15</v>
      </c>
      <c r="N260" s="17">
        <f t="shared" ref="N260:N323" si="4">SUM(C260+D260+E260+F260+G260+H260+I260+J260+K260+L260+M260)</f>
        <v>15</v>
      </c>
    </row>
    <row r="261" spans="1:14" x14ac:dyDescent="0.35">
      <c r="A261" s="11">
        <v>399</v>
      </c>
      <c r="B261" s="9" t="s">
        <v>258</v>
      </c>
      <c r="G261" s="17">
        <v>15</v>
      </c>
      <c r="N261" s="17">
        <f t="shared" si="4"/>
        <v>15</v>
      </c>
    </row>
    <row r="262" spans="1:14" x14ac:dyDescent="0.35">
      <c r="A262" s="11">
        <v>400</v>
      </c>
      <c r="B262" s="9" t="s">
        <v>259</v>
      </c>
      <c r="G262" s="17">
        <v>10</v>
      </c>
      <c r="N262" s="17">
        <f t="shared" si="4"/>
        <v>10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H264" s="17">
        <v>1</v>
      </c>
      <c r="M264" s="17">
        <v>1</v>
      </c>
      <c r="N264" s="17">
        <f t="shared" si="4"/>
        <v>2</v>
      </c>
    </row>
    <row r="265" spans="1:14" x14ac:dyDescent="0.35">
      <c r="A265" s="11">
        <v>404</v>
      </c>
      <c r="B265" s="9" t="s">
        <v>262</v>
      </c>
      <c r="D265" s="17">
        <v>2</v>
      </c>
      <c r="F265" s="17">
        <v>2</v>
      </c>
      <c r="J265" s="17">
        <v>4</v>
      </c>
      <c r="M265" s="17">
        <v>2</v>
      </c>
      <c r="N265" s="17">
        <f t="shared" si="4"/>
        <v>10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D269" s="17">
        <v>4</v>
      </c>
      <c r="E269" s="17">
        <v>1</v>
      </c>
      <c r="J269" s="17">
        <v>1</v>
      </c>
      <c r="M269" s="17">
        <v>1</v>
      </c>
      <c r="N269" s="17">
        <f t="shared" si="4"/>
        <v>7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N272" s="17">
        <f t="shared" si="4"/>
        <v>0</v>
      </c>
    </row>
    <row r="273" spans="1:14" x14ac:dyDescent="0.35">
      <c r="A273" s="11">
        <v>422</v>
      </c>
      <c r="B273" s="9" t="s">
        <v>270</v>
      </c>
      <c r="C273" s="17">
        <v>3</v>
      </c>
      <c r="D273" s="17">
        <v>5</v>
      </c>
      <c r="E273" s="17">
        <v>2</v>
      </c>
      <c r="G273" s="17">
        <v>2</v>
      </c>
      <c r="H273" s="17">
        <v>2</v>
      </c>
      <c r="J273" s="17">
        <v>3</v>
      </c>
      <c r="M273" s="17">
        <v>2</v>
      </c>
      <c r="N273" s="17">
        <f t="shared" si="4"/>
        <v>19</v>
      </c>
    </row>
    <row r="274" spans="1:14" x14ac:dyDescent="0.35">
      <c r="A274" s="11">
        <v>423</v>
      </c>
      <c r="B274" s="9" t="s">
        <v>271</v>
      </c>
      <c r="N274" s="17">
        <f t="shared" si="4"/>
        <v>0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N276" s="17">
        <f t="shared" si="4"/>
        <v>0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D278" s="17">
        <v>1</v>
      </c>
      <c r="E278" s="17">
        <v>2</v>
      </c>
      <c r="G278" s="17">
        <v>2</v>
      </c>
      <c r="H278" s="17">
        <v>3</v>
      </c>
      <c r="M278" s="17">
        <v>2</v>
      </c>
      <c r="N278" s="17">
        <f t="shared" si="4"/>
        <v>10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F280" s="17">
        <v>1</v>
      </c>
      <c r="M280" s="17">
        <v>1</v>
      </c>
      <c r="N280" s="17">
        <f t="shared" si="4"/>
        <v>2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F285" s="17">
        <v>2</v>
      </c>
      <c r="H285" s="17">
        <v>1</v>
      </c>
      <c r="M285" s="17">
        <v>3</v>
      </c>
      <c r="N285" s="17">
        <f t="shared" si="4"/>
        <v>6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F287" s="17">
        <v>5</v>
      </c>
      <c r="G287" s="17">
        <v>3</v>
      </c>
      <c r="H287" s="17">
        <v>2</v>
      </c>
      <c r="J287" s="17">
        <v>3</v>
      </c>
      <c r="N287" s="17">
        <f t="shared" si="4"/>
        <v>13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N291" s="17">
        <f t="shared" si="4"/>
        <v>0</v>
      </c>
    </row>
    <row r="292" spans="1:14" x14ac:dyDescent="0.35">
      <c r="A292" s="11">
        <v>463</v>
      </c>
      <c r="B292" s="9" t="s">
        <v>289</v>
      </c>
      <c r="C292" s="17">
        <v>3</v>
      </c>
      <c r="D292" s="17">
        <v>2</v>
      </c>
      <c r="E292" s="17">
        <v>1</v>
      </c>
      <c r="F292" s="17">
        <v>1</v>
      </c>
      <c r="G292" s="17">
        <v>4</v>
      </c>
      <c r="H292" s="17">
        <v>2</v>
      </c>
      <c r="J292" s="17">
        <v>4</v>
      </c>
      <c r="M292" s="17">
        <v>2</v>
      </c>
      <c r="N292" s="17">
        <f t="shared" si="4"/>
        <v>19</v>
      </c>
    </row>
    <row r="293" spans="1:14" x14ac:dyDescent="0.35">
      <c r="A293" s="8">
        <v>467</v>
      </c>
      <c r="B293" s="9" t="s">
        <v>290</v>
      </c>
      <c r="D293" s="17">
        <v>2</v>
      </c>
      <c r="N293" s="17">
        <f t="shared" si="4"/>
        <v>2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2</v>
      </c>
      <c r="D297" s="17">
        <v>2</v>
      </c>
      <c r="E297" s="17">
        <v>3</v>
      </c>
      <c r="G297" s="17">
        <v>1</v>
      </c>
      <c r="H297" s="17">
        <v>2</v>
      </c>
      <c r="J297" s="17">
        <v>3</v>
      </c>
      <c r="K297" s="17">
        <v>1</v>
      </c>
      <c r="M297" s="17">
        <v>1</v>
      </c>
      <c r="N297" s="17">
        <f t="shared" si="4"/>
        <v>15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H299" s="17">
        <v>11</v>
      </c>
      <c r="N299" s="17">
        <f t="shared" si="4"/>
        <v>11</v>
      </c>
    </row>
    <row r="300" spans="1:14" x14ac:dyDescent="0.35">
      <c r="A300" s="11">
        <v>486</v>
      </c>
      <c r="B300" s="9" t="s">
        <v>297</v>
      </c>
      <c r="D300" s="17">
        <v>1</v>
      </c>
      <c r="E300" s="17">
        <v>2</v>
      </c>
      <c r="H300" s="17">
        <v>1</v>
      </c>
      <c r="J300" s="17">
        <v>1</v>
      </c>
      <c r="M300" s="17">
        <v>1</v>
      </c>
      <c r="N300" s="17">
        <f t="shared" si="4"/>
        <v>6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N302" s="17">
        <f t="shared" si="4"/>
        <v>0</v>
      </c>
    </row>
    <row r="303" spans="1:14" x14ac:dyDescent="0.35">
      <c r="A303" s="11">
        <v>489</v>
      </c>
      <c r="B303" s="9" t="s">
        <v>300</v>
      </c>
      <c r="C303" s="17">
        <v>1</v>
      </c>
      <c r="N303" s="17">
        <f t="shared" si="4"/>
        <v>1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3</v>
      </c>
      <c r="D305" s="17">
        <v>2</v>
      </c>
      <c r="E305" s="17">
        <v>1</v>
      </c>
      <c r="G305" s="17">
        <v>2</v>
      </c>
      <c r="H305" s="17">
        <v>1</v>
      </c>
      <c r="J305" s="17">
        <v>1</v>
      </c>
      <c r="N305" s="17">
        <f t="shared" si="4"/>
        <v>10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E319" s="17">
        <v>2</v>
      </c>
      <c r="G319" s="17">
        <v>2</v>
      </c>
      <c r="H319" s="17">
        <v>3</v>
      </c>
      <c r="K319" s="17">
        <v>1</v>
      </c>
      <c r="N319" s="17">
        <f t="shared" si="4"/>
        <v>8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2</v>
      </c>
      <c r="D321" s="17">
        <v>4</v>
      </c>
      <c r="N321" s="17">
        <f t="shared" si="4"/>
        <v>6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H323" s="17">
        <v>2</v>
      </c>
      <c r="K323" s="17">
        <v>2</v>
      </c>
      <c r="N323" s="17">
        <f t="shared" si="4"/>
        <v>4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G327" s="17">
        <v>2</v>
      </c>
      <c r="N327" s="17">
        <f t="shared" si="5"/>
        <v>2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4</v>
      </c>
      <c r="N332" s="17">
        <f t="shared" si="5"/>
        <v>4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D337" s="17">
        <v>1</v>
      </c>
      <c r="E337" s="17">
        <v>1</v>
      </c>
      <c r="G337" s="17">
        <v>1</v>
      </c>
      <c r="J337" s="17">
        <v>3</v>
      </c>
      <c r="M337" s="17">
        <v>2</v>
      </c>
      <c r="N337" s="17">
        <f t="shared" si="5"/>
        <v>8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C340" s="17">
        <v>1</v>
      </c>
      <c r="N340" s="17">
        <f t="shared" si="5"/>
        <v>1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D342" s="17">
        <v>2</v>
      </c>
      <c r="H342" s="17">
        <v>2</v>
      </c>
      <c r="K342" s="17">
        <v>2</v>
      </c>
      <c r="N342" s="17">
        <f t="shared" si="5"/>
        <v>6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H344" s="17">
        <v>4</v>
      </c>
      <c r="K344" s="17">
        <v>2</v>
      </c>
      <c r="N344" s="17">
        <f t="shared" si="5"/>
        <v>6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M352" s="17">
        <v>1</v>
      </c>
      <c r="N352" s="17">
        <f t="shared" si="5"/>
        <v>1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M357" s="17">
        <v>1</v>
      </c>
      <c r="N357" s="17">
        <f t="shared" si="5"/>
        <v>1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F360" s="17">
        <v>5</v>
      </c>
      <c r="G360" s="17">
        <v>3</v>
      </c>
      <c r="H360" s="17">
        <v>2</v>
      </c>
      <c r="K360" s="17">
        <v>3</v>
      </c>
      <c r="M360" s="17">
        <v>1</v>
      </c>
      <c r="N360" s="17">
        <f t="shared" si="5"/>
        <v>14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H364" s="17">
        <v>1</v>
      </c>
      <c r="N364" s="17">
        <f t="shared" si="5"/>
        <v>1</v>
      </c>
    </row>
    <row r="365" spans="1:14" x14ac:dyDescent="0.35">
      <c r="B365" s="4" t="s">
        <v>362</v>
      </c>
    </row>
    <row r="366" spans="1:14" x14ac:dyDescent="0.35">
      <c r="N366" s="17">
        <f>SUM(N3:N365)</f>
        <v>971</v>
      </c>
    </row>
    <row r="367" spans="1:14" x14ac:dyDescent="0.35">
      <c r="N367" s="17">
        <f>COUNTIF(N3:N362,"&gt;0")</f>
        <v>81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2019-05-03T09:19:38Z</dcterms:modified>
</cp:coreProperties>
</file>